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15" windowWidth="15330" windowHeight="4680" tabRatio="845"/>
  </bookViews>
  <sheets>
    <sheet name="水質基準" sheetId="7" r:id="rId1"/>
    <sheet name="元素周期表" sheetId="18" r:id="rId2"/>
    <sheet name="用語" sheetId="8" r:id="rId3"/>
    <sheet name="文献" sheetId="19" r:id="rId4"/>
    <sheet name="豆知識" sheetId="17" r:id="rId5"/>
    <sheet name="国内外水道規格" sheetId="20" r:id="rId6"/>
    <sheet name="水道関連事跡" sheetId="21" r:id="rId7"/>
    <sheet name="0" sheetId="1" r:id="rId8"/>
  </sheets>
  <definedNames>
    <definedName name="_xlnm._FilterDatabase" localSheetId="6" hidden="1">水道関連事跡!$B$2:$O$21</definedName>
    <definedName name="_xlnm.Print_Area" localSheetId="5">国内外水道規格!$B$6:$M$14</definedName>
    <definedName name="_xlnm.Print_Area" localSheetId="0">水質基準!$B$2:$J$54</definedName>
    <definedName name="_xlnm.Print_Area" localSheetId="4">豆知識!$B$2:$H$20</definedName>
    <definedName name="_xlnm.Print_Area" localSheetId="2">用語!$B$2:$C$38</definedName>
  </definedNames>
  <calcPr calcId="145621"/>
</workbook>
</file>

<file path=xl/calcChain.xml><?xml version="1.0" encoding="utf-8"?>
<calcChain xmlns="http://schemas.openxmlformats.org/spreadsheetml/2006/main">
  <c r="H4" i="21" l="1"/>
  <c r="I4" i="21"/>
  <c r="J4" i="21"/>
  <c r="K4" i="21"/>
  <c r="L4" i="21"/>
  <c r="H5" i="21"/>
  <c r="I5" i="21"/>
  <c r="J5" i="21"/>
  <c r="L5" i="21" s="1"/>
  <c r="K5" i="21"/>
  <c r="I6" i="21"/>
  <c r="H6" i="21" s="1"/>
  <c r="J6" i="21"/>
  <c r="K6" i="21"/>
  <c r="I7" i="21"/>
  <c r="H7" i="21" s="1"/>
  <c r="J7" i="21"/>
  <c r="K7" i="21"/>
  <c r="H8" i="21"/>
  <c r="I8" i="21"/>
  <c r="J8" i="21"/>
  <c r="K8" i="21"/>
  <c r="L8" i="21"/>
  <c r="H9" i="21"/>
  <c r="I9" i="21"/>
  <c r="J9" i="21"/>
  <c r="L9" i="21" s="1"/>
  <c r="K9" i="21"/>
  <c r="I10" i="21"/>
  <c r="H10" i="21" s="1"/>
  <c r="J10" i="21"/>
  <c r="K10" i="21"/>
  <c r="I11" i="21"/>
  <c r="H11" i="21" s="1"/>
  <c r="J11" i="21"/>
  <c r="K11" i="21"/>
  <c r="H12" i="21"/>
  <c r="I12" i="21"/>
  <c r="J12" i="21"/>
  <c r="K12" i="21"/>
  <c r="L12" i="21"/>
  <c r="H13" i="21"/>
  <c r="I13" i="21"/>
  <c r="J13" i="21"/>
  <c r="L13" i="21" s="1"/>
  <c r="K13" i="21"/>
  <c r="I14" i="21"/>
  <c r="H14" i="21" s="1"/>
  <c r="J14" i="21"/>
  <c r="K14" i="21"/>
  <c r="H15" i="21"/>
  <c r="I15" i="21"/>
  <c r="L15" i="21" s="1"/>
  <c r="J15" i="21"/>
  <c r="K15" i="21"/>
  <c r="H16" i="21"/>
  <c r="I16" i="21"/>
  <c r="J16" i="21"/>
  <c r="K16" i="21"/>
  <c r="L16" i="21"/>
  <c r="H17" i="21"/>
  <c r="I17" i="21"/>
  <c r="J17" i="21"/>
  <c r="L17" i="21" s="1"/>
  <c r="K17" i="21"/>
  <c r="H18" i="21"/>
  <c r="I18" i="21"/>
  <c r="L18" i="21" s="1"/>
  <c r="J18" i="21"/>
  <c r="K18" i="21"/>
  <c r="H19" i="21"/>
  <c r="I19" i="21"/>
  <c r="L19" i="21" s="1"/>
  <c r="J19" i="21"/>
  <c r="K19" i="21"/>
  <c r="H20" i="21"/>
  <c r="I20" i="21"/>
  <c r="J20" i="21"/>
  <c r="K20" i="21"/>
  <c r="L20" i="21"/>
  <c r="G8" i="20"/>
  <c r="K8" i="20" s="1"/>
  <c r="I8" i="20"/>
  <c r="J8" i="20"/>
  <c r="G9" i="20"/>
  <c r="K9" i="20" s="1"/>
  <c r="I9" i="20"/>
  <c r="J9" i="20"/>
  <c r="G10" i="20"/>
  <c r="K10" i="20" s="1"/>
  <c r="I10" i="20"/>
  <c r="J10" i="20"/>
  <c r="G11" i="20"/>
  <c r="K11" i="20" s="1"/>
  <c r="I11" i="20"/>
  <c r="J11" i="20"/>
  <c r="G12" i="20"/>
  <c r="K12" i="20" s="1"/>
  <c r="I12" i="20"/>
  <c r="J12" i="20"/>
  <c r="G13" i="20"/>
  <c r="K13" i="20" s="1"/>
  <c r="I13" i="20"/>
  <c r="J13" i="20"/>
  <c r="G14" i="20"/>
  <c r="K14" i="20" s="1"/>
  <c r="I14" i="20"/>
  <c r="J14" i="20"/>
  <c r="G15" i="20"/>
  <c r="K15" i="20" s="1"/>
  <c r="I15" i="20"/>
  <c r="J15" i="20"/>
  <c r="G16" i="20"/>
  <c r="K16" i="20" s="1"/>
  <c r="I16" i="20"/>
  <c r="J16" i="20"/>
  <c r="G17" i="20"/>
  <c r="K17" i="20" s="1"/>
  <c r="I17" i="20"/>
  <c r="J17" i="20"/>
  <c r="G18" i="20"/>
  <c r="K18" i="20" s="1"/>
  <c r="I18" i="20"/>
  <c r="J18" i="20"/>
  <c r="G19" i="20"/>
  <c r="K19" i="20" s="1"/>
  <c r="I19" i="20"/>
  <c r="J19" i="20"/>
  <c r="G20" i="20"/>
  <c r="K20" i="20" s="1"/>
  <c r="I20" i="20"/>
  <c r="J20" i="20"/>
  <c r="G21" i="20"/>
  <c r="K21" i="20" s="1"/>
  <c r="I21" i="20"/>
  <c r="J21" i="20"/>
  <c r="G22" i="20"/>
  <c r="K22" i="20" s="1"/>
  <c r="I22" i="20"/>
  <c r="J22" i="20"/>
  <c r="L11" i="21" l="1"/>
  <c r="L7" i="21"/>
  <c r="L14" i="21"/>
  <c r="L10" i="21"/>
  <c r="L6" i="21"/>
</calcChain>
</file>

<file path=xl/sharedStrings.xml><?xml version="1.0" encoding="utf-8"?>
<sst xmlns="http://schemas.openxmlformats.org/spreadsheetml/2006/main" count="366" uniqueCount="214">
  <si>
    <t>end</t>
    <phoneticPr fontId="2"/>
  </si>
  <si>
    <t>end</t>
    <phoneticPr fontId="2"/>
  </si>
  <si>
    <t>end</t>
    <phoneticPr fontId="2"/>
  </si>
  <si>
    <t>水質基準</t>
  </si>
  <si>
    <t>　　塩素ｲｵﾝ</t>
  </si>
  <si>
    <t>　　硬　　度</t>
  </si>
  <si>
    <t xml:space="preserve">　　蒸発残留物 </t>
  </si>
  <si>
    <t>【水道事業】給水人口が１００人を超えるもの。</t>
  </si>
  <si>
    <t>【簡易水道事業】給水人口が５，０００人以下。　ただし水道事業であるから１００人を超えるもの。</t>
  </si>
  <si>
    <t>【専用水道】１００名を超える者に給水する、または、１日最大給水量が２０m3を超えるもの。　</t>
  </si>
  <si>
    <t>　ただし、他の水道からのみ供給を受け、φ25以上の導管全長が１，５００ｍ以下、水槽の有効容量合計が１００m3以下であるものを除く。</t>
  </si>
  <si>
    <t>【簡易専用水道】水道事業および専用水道以外の水道で水道事業からのみ供給を受け、水槽の有効容量が１０m3を超えるもの。</t>
  </si>
  <si>
    <t>================================================================================</t>
  </si>
  <si>
    <t>【水道法】</t>
  </si>
  <si>
    <t>（用語の定義）</t>
  </si>
  <si>
    <t>第三条　この法律において「水道」とは、導管及びその他の工作物により、水を人の飲用に適する水として供給する施設の総体をいう。ただし、臨時に施設されたものを除く。</t>
  </si>
  <si>
    <t>２　この法律において「水道事業」とは、一般の需要に応じて、水道により水を供給する事業をいう。ただし、給水人口が百人以下である水道によるものを除く。</t>
  </si>
  <si>
    <t>３　この法律において「簡易水道事業」とは、給水人口が五千人以下である水道により、水を供給する水道事業をいう。</t>
  </si>
  <si>
    <t>４　この法律において「水道用水供給事業」とは、水道により、水道事業者に対してその用水を供給する事業をいう。ただし、水道事業者又は専用水道の設置者が他の水道事業者に分水する場合を除く。</t>
  </si>
  <si>
    <t>５　この法律において「水道事業者」とは、第六条第一項の規定による認可を受けて水道事業を経営する者をいい、「水道用水供給事業者」とは、第二十六条の規定による認可を受けて水道用水供給事業を経営する者をいう。</t>
  </si>
  <si>
    <t>６　この法律において「専用水道」とは、寄宿舎、社宅、療養所等における自家用の水道その他水道事業の用に供する水道以外の水道であつて、次の各号のいずれかに該当するものをいう。ただし、他の水道から供給を受ける水のみを水源とし、かつ、その水道施設のうち地中又は地表に施設されている部分の規模が政令で定める基準以下である水道を除く。</t>
  </si>
  <si>
    <t>一　百人を超える者にその居住に必要な水を供給するもの</t>
  </si>
  <si>
    <t>二　その水道施設の一日最大給水量（一日に給水することができる最大の水量をいう。以下同じ。）が政令で定める基準を超えるもの[20m3]</t>
  </si>
  <si>
    <t>７　この法律において「簡易専用水道」とは、水道事業の用に供する水道及び専用水道以外の水道であつて、水道事業の用に供する水道から供給を受ける水のみを水源とするものをいう。ただし、その用に供する施設の規模が政令で定める基準以下のものを除く。</t>
  </si>
  <si>
    <t>８　この法律において「水道施設」とは、水道のための取水施設、貯水施設、導水施設、浄水施設、送水施設及び配水施設（専用水道にあつては、給水の施設を含むものとし、建築物に設けられたものを除く。以下同じ。）であつて、当該水道事業者、水道用水供給事業者又は専用水道の設置者の管理に属するものをいう。</t>
  </si>
  <si>
    <t>９　この法律において「給水装置」とは、需要者に水を供給するために水道事業者の施設した配水管から分岐して設けられた給水管及びこれに直結する給水用具をいう。</t>
  </si>
  <si>
    <t>１０　この法律において「水道の布設工事」とは、水道施設の新設又は政令で定めるその増設若しくは改造の工事をいう。</t>
  </si>
  <si>
    <t>１１　この法律において「給水装置工事」とは、給水装置の設置又は変更の工事をいう。</t>
  </si>
  <si>
    <t>１２　この法律において「給水区域」、「給水人口」及び「給水量」とは、それぞれ事業計画において定める給水区域、給水人口及び給水量をいう。</t>
  </si>
  <si>
    <t>【水道法施行令】</t>
  </si>
  <si>
    <t>（専用水道の基準）</t>
  </si>
  <si>
    <t>第一条　水道法（以下「法」という。）第三条第六項ただし書に規定する政令で定める基準は、次のとおりとする。</t>
  </si>
  <si>
    <t>一　口径二十五ミリメートル以上の導管の全長　千五百メートル</t>
  </si>
  <si>
    <t>二　水槽の有効容量の合計　百立方メートル</t>
  </si>
  <si>
    <t>２　法第三条第六項第二号に規定する政令で定める基準は、人の飲用その他の厚生労働省令で定める目的のために使用する水量が二十立方メートルであることとする。</t>
  </si>
  <si>
    <t>（簡易専用水道の適用除外の基準）</t>
  </si>
  <si>
    <t>第二条　法第三条第七項ただし書に規定する政令で定める基準は、水道事業の用に供する水道から水の供給を受けるために設けられる水槽の有効容量の合計が十立方メートルであることとする。</t>
  </si>
  <si>
    <t>【水道法施行規則】</t>
  </si>
  <si>
    <t>（令第一条第二項の厚生労働省令で定める目的）</t>
  </si>
  <si>
    <t>第一条　水道法施行令（昭和三十二年政令第三百三十六号。以下「令」という。）第一条第二項に規定する厚生労働省令で定める目的は、人の飲用、炊事用、浴用その他人の生活の用に供することとする。</t>
  </si>
  <si>
    <t>カドミウム及びその化合物</t>
  </si>
  <si>
    <t>水銀及びその化合物</t>
  </si>
  <si>
    <t>セレン及びその化合物</t>
  </si>
  <si>
    <t>鉛及びその化合物</t>
  </si>
  <si>
    <t>ヒ素及びその化合物</t>
  </si>
  <si>
    <t>六価クロム化合物</t>
  </si>
  <si>
    <t>硝酸態窒素及び亜硝酸態窒素</t>
  </si>
  <si>
    <t>フッ素及びその化合物</t>
  </si>
  <si>
    <t>ホウ素及びその化合物</t>
  </si>
  <si>
    <t>四塩化炭素</t>
  </si>
  <si>
    <t>ジクロロメタン</t>
  </si>
  <si>
    <t>テトラクロロエチレン</t>
  </si>
  <si>
    <t>トリクロロエチレン</t>
  </si>
  <si>
    <t>ベンゼン</t>
  </si>
  <si>
    <t>クロロホルム</t>
  </si>
  <si>
    <t>ジブロモクロロメタン</t>
  </si>
  <si>
    <t>総トリハロメタン</t>
  </si>
  <si>
    <t>ブロモジクロロメタン</t>
  </si>
  <si>
    <t>ブロモホルム</t>
  </si>
  <si>
    <t>塩化物イオン</t>
    <rPh sb="0" eb="3">
      <t>エンカブツ</t>
    </rPh>
    <phoneticPr fontId="2"/>
  </si>
  <si>
    <t>蒸発残留物</t>
  </si>
  <si>
    <t>陰イオン界面活性剤</t>
  </si>
  <si>
    <t>フェノール類</t>
  </si>
  <si>
    <t>味</t>
  </si>
  <si>
    <t>臭気</t>
  </si>
  <si>
    <t>色度</t>
  </si>
  <si>
    <t>濁度</t>
  </si>
  <si>
    <t>mg/l</t>
  </si>
  <si>
    <t>ニッケル及びその化合物</t>
  </si>
  <si>
    <t>亜硝酸態窒素</t>
    <rPh sb="3" eb="4">
      <t>タイ</t>
    </rPh>
    <phoneticPr fontId="2"/>
  </si>
  <si>
    <t>トルエン</t>
  </si>
  <si>
    <t>亜塩素酸</t>
  </si>
  <si>
    <t>塩素酸</t>
  </si>
  <si>
    <t>二酸化塩素</t>
  </si>
  <si>
    <t>ジクロロアセトニトリル</t>
  </si>
  <si>
    <t>抱水クロラール</t>
  </si>
  <si>
    <t>残留塩素</t>
  </si>
  <si>
    <t>マンガン及びその化合物</t>
  </si>
  <si>
    <t>遊離炭酸</t>
  </si>
  <si>
    <t>一般細菌</t>
  </si>
  <si>
    <t>大腸菌</t>
  </si>
  <si>
    <t>検出されないこと</t>
  </si>
  <si>
    <t>シアン化物イオン及び塩化シアン</t>
  </si>
  <si>
    <t>1,4-ジオキサン</t>
  </si>
  <si>
    <t>クロロ酢酸</t>
  </si>
  <si>
    <t>ジクロロ酢酸</t>
  </si>
  <si>
    <t>臭素酸</t>
  </si>
  <si>
    <t>トリクロロ酢酸</t>
  </si>
  <si>
    <t>ホルムアルデヒド</t>
  </si>
  <si>
    <t>亜鉛及びその化合物</t>
  </si>
  <si>
    <t>アルミニウム及びその化合物</t>
  </si>
  <si>
    <t>鉄及びその化合物</t>
  </si>
  <si>
    <t>銅及びその化合物</t>
  </si>
  <si>
    <t>ナトリウム及びその化合物</t>
  </si>
  <si>
    <t>カルシウム，マグネシウム等（硬度）</t>
  </si>
  <si>
    <t>ジェオスミン</t>
  </si>
  <si>
    <t>2-メチルイソボルネオール</t>
  </si>
  <si>
    <t>非イオン界面活性剤</t>
  </si>
  <si>
    <t>有機物(全有機炭素量)</t>
  </si>
  <si>
    <t>pH値</t>
  </si>
  <si>
    <t>－</t>
  </si>
  <si>
    <t>異常でないこと</t>
  </si>
  <si>
    <t>度</t>
  </si>
  <si>
    <t>アンチモン及びその化合物</t>
  </si>
  <si>
    <t>ウラン及びその化合物</t>
  </si>
  <si>
    <t>1,2-ジクロロエタン</t>
  </si>
  <si>
    <t>トランス-1,2-ジクロロエチレン</t>
  </si>
  <si>
    <t>1,1,2-トリクロロエタン</t>
  </si>
  <si>
    <t>フタル酸ジ（2-エチルヘキシル）</t>
  </si>
  <si>
    <t>1,1,1-トリクロロエタン</t>
  </si>
  <si>
    <t>メチル-tert-ブチルエーテル（MTBE）</t>
  </si>
  <si>
    <t>有機物等（KMnO4消費量）</t>
  </si>
  <si>
    <t>臭気強度（TON）</t>
  </si>
  <si>
    <t>腐食性（ランゲリア指数）</t>
  </si>
  <si>
    <t>10～100</t>
    <phoneticPr fontId="2"/>
  </si>
  <si>
    <t xml:space="preserve"> -1～0</t>
    <phoneticPr fontId="2"/>
  </si>
  <si>
    <t>5.8～8.6</t>
    <phoneticPr fontId="2"/>
  </si>
  <si>
    <t>個/ml</t>
    <phoneticPr fontId="2"/>
  </si>
  <si>
    <t>水質基準項目</t>
    <rPh sb="0" eb="2">
      <t>スイシツ</t>
    </rPh>
    <phoneticPr fontId="2"/>
  </si>
  <si>
    <t>目標値：</t>
    <rPh sb="0" eb="3">
      <t>モクヒョウチ</t>
    </rPh>
    <phoneticPr fontId="2"/>
  </si>
  <si>
    <t>基準値：200</t>
    <phoneticPr fontId="2"/>
  </si>
  <si>
    <t>基準値：300</t>
    <phoneticPr fontId="2"/>
  </si>
  <si>
    <t>基準値：500</t>
    <phoneticPr fontId="2"/>
  </si>
  <si>
    <t>30～200</t>
    <phoneticPr fontId="2"/>
  </si>
  <si>
    <t>目標値：30～200</t>
    <rPh sb="0" eb="3">
      <t>モクヒョウチ</t>
    </rPh>
    <phoneticPr fontId="2"/>
  </si>
  <si>
    <t>基準値：5度</t>
    <rPh sb="5" eb="6">
      <t>ド</t>
    </rPh>
    <phoneticPr fontId="2"/>
  </si>
  <si>
    <t>基準値：2度</t>
    <rPh sb="5" eb="6">
      <t>ド</t>
    </rPh>
    <phoneticPr fontId="2"/>
  </si>
  <si>
    <t>大阪市柴島浄水場＝くにじま</t>
    <rPh sb="0" eb="3">
      <t>オオサカシ</t>
    </rPh>
    <rPh sb="3" eb="5">
      <t>クニジマ</t>
    </rPh>
    <rPh sb="5" eb="8">
      <t>ジョウスイジョウ</t>
    </rPh>
    <phoneticPr fontId="2"/>
  </si>
  <si>
    <t>平成16年度上水道の年間最大配水量／日：５千１百万ｍ3</t>
    <rPh sb="0" eb="2">
      <t>ｈ</t>
    </rPh>
    <rPh sb="4" eb="6">
      <t>ネンド</t>
    </rPh>
    <rPh sb="6" eb="9">
      <t>ジョウスイドウ</t>
    </rPh>
    <rPh sb="10" eb="12">
      <t>ネンカン</t>
    </rPh>
    <rPh sb="12" eb="14">
      <t>サイダイ</t>
    </rPh>
    <rPh sb="14" eb="16">
      <t>ハイスイ</t>
    </rPh>
    <rPh sb="16" eb="17">
      <t>リョウ</t>
    </rPh>
    <rPh sb="18" eb="19">
      <t>ニチ</t>
    </rPh>
    <rPh sb="21" eb="22">
      <t>セン</t>
    </rPh>
    <rPh sb="23" eb="24">
      <t>ヒャク</t>
    </rPh>
    <rPh sb="24" eb="25">
      <t>マン</t>
    </rPh>
    <phoneticPr fontId="2"/>
  </si>
  <si>
    <t>年間給水量　上水＋簡易水道＋専用水道：１６４億ｍ3</t>
    <rPh sb="0" eb="2">
      <t>ネンカン</t>
    </rPh>
    <rPh sb="2" eb="4">
      <t>キュウスイ</t>
    </rPh>
    <rPh sb="4" eb="5">
      <t>リョウ</t>
    </rPh>
    <rPh sb="6" eb="8">
      <t>ジョウスイ</t>
    </rPh>
    <rPh sb="9" eb="11">
      <t>カンイ</t>
    </rPh>
    <rPh sb="11" eb="13">
      <t>スイドウ</t>
    </rPh>
    <rPh sb="14" eb="16">
      <t>センヨウ</t>
    </rPh>
    <rPh sb="16" eb="18">
      <t>スイドウ</t>
    </rPh>
    <rPh sb="22" eb="23">
      <t>オク</t>
    </rPh>
    <phoneticPr fontId="2"/>
  </si>
  <si>
    <t>地球上の水の量＝１３．８６億Km3</t>
    <rPh sb="0" eb="3">
      <t>チキュウジョウ</t>
    </rPh>
    <rPh sb="4" eb="5">
      <t>ミズ</t>
    </rPh>
    <rPh sb="6" eb="7">
      <t>リョウ</t>
    </rPh>
    <rPh sb="13" eb="14">
      <t>オク</t>
    </rPh>
    <phoneticPr fontId="2"/>
  </si>
  <si>
    <t>そのうち淡水は２．５３％約０．３５億Km3</t>
    <rPh sb="4" eb="6">
      <t>タンスイ</t>
    </rPh>
    <rPh sb="12" eb="13">
      <t>ヤク</t>
    </rPh>
    <rPh sb="17" eb="18">
      <t>オク</t>
    </rPh>
    <phoneticPr fontId="2"/>
  </si>
  <si>
    <t xml:space="preserve">またそのうち氷河等が１．７６％約０．２４億Km3 </t>
    <rPh sb="6" eb="8">
      <t>ヒョウガ</t>
    </rPh>
    <rPh sb="8" eb="9">
      <t>トウ</t>
    </rPh>
    <rPh sb="15" eb="16">
      <t>ヤク</t>
    </rPh>
    <rPh sb="20" eb="21">
      <t>オク</t>
    </rPh>
    <phoneticPr fontId="2"/>
  </si>
  <si>
    <t>地下水０．７６％約０．１１億Km3</t>
    <rPh sb="0" eb="3">
      <t>チカスイ</t>
    </rPh>
    <rPh sb="8" eb="9">
      <t>ヤク</t>
    </rPh>
    <phoneticPr fontId="2"/>
  </si>
  <si>
    <t>河川、湖沼など０．０１％約０．００１億Km3</t>
    <rPh sb="0" eb="2">
      <t>カセン</t>
    </rPh>
    <rPh sb="3" eb="5">
      <t>コショウ</t>
    </rPh>
    <phoneticPr fontId="2"/>
  </si>
  <si>
    <t>福岡ドーム＝１７６万ｍ3</t>
    <rPh sb="0" eb="2">
      <t>フクオカ</t>
    </rPh>
    <rPh sb="9" eb="10">
      <t>マン</t>
    </rPh>
    <phoneticPr fontId="2"/>
  </si>
  <si>
    <t>東京ドーム＝１２４万ｍ3（確認していない）</t>
    <rPh sb="0" eb="2">
      <t>トウキョウ</t>
    </rPh>
    <rPh sb="9" eb="10">
      <t>マン</t>
    </rPh>
    <rPh sb="13" eb="15">
      <t>カクニン</t>
    </rPh>
    <phoneticPr fontId="2"/>
  </si>
  <si>
    <t>目標値：1度（ｸﾘﾌﾟﾄ対策で濾過水で0.1度）</t>
    <rPh sb="0" eb="3">
      <t>モクヒョウチ</t>
    </rPh>
    <rPh sb="5" eb="6">
      <t>ド</t>
    </rPh>
    <rPh sb="12" eb="14">
      <t>タイサク</t>
    </rPh>
    <rPh sb="15" eb="17">
      <t>ロカ</t>
    </rPh>
    <rPh sb="17" eb="18">
      <t>スイ</t>
    </rPh>
    <rPh sb="22" eb="23">
      <t>ド</t>
    </rPh>
    <phoneticPr fontId="2"/>
  </si>
  <si>
    <t>end</t>
    <phoneticPr fontId="2"/>
  </si>
  <si>
    <t>水源別：ダム４５．０％、河川自流２６．６％、伏流水３．７％、</t>
    <rPh sb="0" eb="2">
      <t>スイゲン</t>
    </rPh>
    <rPh sb="2" eb="3">
      <t>ベツ</t>
    </rPh>
    <rPh sb="12" eb="14">
      <t>カセン</t>
    </rPh>
    <rPh sb="14" eb="16">
      <t>ジリュウ</t>
    </rPh>
    <rPh sb="22" eb="25">
      <t>フクリュウスイ</t>
    </rPh>
    <phoneticPr fontId="2"/>
  </si>
  <si>
    <t xml:space="preserve">  湖沼１．４％、井戸２０．６％、その他２．７％</t>
    <phoneticPr fontId="2"/>
  </si>
  <si>
    <t>水質管理目標設定項目</t>
    <phoneticPr fontId="2"/>
  </si>
  <si>
    <t>1,1-ジクロロエチレン及びシス-1,2-ジクロロエチレン</t>
    <rPh sb="12" eb="13">
      <t>オヨ</t>
    </rPh>
    <phoneticPr fontId="2"/>
  </si>
  <si>
    <t>塩素酸</t>
    <rPh sb="0" eb="3">
      <t>エンソサン</t>
    </rPh>
    <phoneticPr fontId="2"/>
  </si>
  <si>
    <t>従属栄養細菌</t>
    <phoneticPr fontId="2"/>
  </si>
  <si>
    <t>1,1-ジクロロエチレン</t>
    <phoneticPr fontId="2"/>
  </si>
  <si>
    <t>アルミニウム及びその化合物</t>
    <phoneticPr fontId="2"/>
  </si>
  <si>
    <r>
      <t>集落/</t>
    </r>
    <r>
      <rPr>
        <sz val="11"/>
        <rFont val="ＭＳ Ｐゴシック"/>
        <family val="3"/>
        <charset val="128"/>
      </rPr>
      <t>ml</t>
    </r>
    <rPh sb="0" eb="2">
      <t>シュウラク</t>
    </rPh>
    <phoneticPr fontId="2"/>
  </si>
  <si>
    <t>程度</t>
    <rPh sb="0" eb="2">
      <t>テイド</t>
    </rPh>
    <phoneticPr fontId="2"/>
  </si>
  <si>
    <t>農薬類　（検出値と目標値の比の和）</t>
    <rPh sb="5" eb="7">
      <t>ケンシュツ</t>
    </rPh>
    <rPh sb="7" eb="8">
      <t>アタイ</t>
    </rPh>
    <rPh sb="9" eb="12">
      <t>モクヒョウチ</t>
    </rPh>
    <rPh sb="13" eb="14">
      <t>ヒ</t>
    </rPh>
    <rPh sb="15" eb="16">
      <t>ワ</t>
    </rPh>
    <phoneticPr fontId="2"/>
  </si>
  <si>
    <t>2015年5月30日現在</t>
    <rPh sb="4" eb="5">
      <t>ネン</t>
    </rPh>
    <rPh sb="6" eb="7">
      <t>ガツ</t>
    </rPh>
    <rPh sb="9" eb="10">
      <t>ニチ</t>
    </rPh>
    <rPh sb="10" eb="12">
      <t>ゲンザイ</t>
    </rPh>
    <phoneticPr fontId="2"/>
  </si>
  <si>
    <t>end</t>
    <phoneticPr fontId="2"/>
  </si>
  <si>
    <t>H18年3月新JIS規格対応　冊子が出ている。　No37「規格変更　日水協・厚生労働省」につづっている</t>
    <rPh sb="3" eb="4">
      <t>ネン</t>
    </rPh>
    <rPh sb="5" eb="6">
      <t>ガツ</t>
    </rPh>
    <rPh sb="6" eb="7">
      <t>シン</t>
    </rPh>
    <rPh sb="10" eb="12">
      <t>キカク</t>
    </rPh>
    <rPh sb="12" eb="14">
      <t>タイオウ</t>
    </rPh>
    <rPh sb="15" eb="17">
      <t>サッシ</t>
    </rPh>
    <rPh sb="18" eb="19">
      <t>デ</t>
    </rPh>
    <rPh sb="29" eb="31">
      <t>キカク</t>
    </rPh>
    <rPh sb="31" eb="33">
      <t>ヘンコウ</t>
    </rPh>
    <rPh sb="34" eb="37">
      <t>ニッスイキョウ</t>
    </rPh>
    <rPh sb="38" eb="43">
      <t>コウロウショウ</t>
    </rPh>
    <phoneticPr fontId="2"/>
  </si>
  <si>
    <t>日水協</t>
    <rPh sb="0" eb="3">
      <t>ニッスイキョウ</t>
    </rPh>
    <phoneticPr fontId="2"/>
  </si>
  <si>
    <t>水道メーター選定の手引き</t>
    <rPh sb="0" eb="2">
      <t>スイドウ</t>
    </rPh>
    <rPh sb="6" eb="8">
      <t>センテイ</t>
    </rPh>
    <rPh sb="9" eb="11">
      <t>テビ</t>
    </rPh>
    <phoneticPr fontId="2"/>
  </si>
  <si>
    <t>米子市は100%地下水、腐食抑制、赤水防止が出来た</t>
    <rPh sb="0" eb="3">
      <t>ヨナゴシ</t>
    </rPh>
    <rPh sb="8" eb="11">
      <t>チカスイ</t>
    </rPh>
    <rPh sb="12" eb="14">
      <t>フショク</t>
    </rPh>
    <rPh sb="14" eb="16">
      <t>ヨクセイ</t>
    </rPh>
    <rPh sb="17" eb="19">
      <t>アカミズ</t>
    </rPh>
    <rPh sb="19" eb="21">
      <t>ボウシ</t>
    </rPh>
    <rPh sb="22" eb="24">
      <t>デキ</t>
    </rPh>
    <phoneticPr fontId="2"/>
  </si>
  <si>
    <t>協会雑誌H18年5月</t>
    <rPh sb="0" eb="2">
      <t>キョウカイ</t>
    </rPh>
    <rPh sb="2" eb="4">
      <t>ザッシ</t>
    </rPh>
    <rPh sb="7" eb="8">
      <t>ネン</t>
    </rPh>
    <rPh sb="9" eb="10">
      <t>ガツ</t>
    </rPh>
    <phoneticPr fontId="2"/>
  </si>
  <si>
    <t>ランゲリア指数</t>
    <rPh sb="5" eb="7">
      <t>シスウ</t>
    </rPh>
    <phoneticPr fontId="2"/>
  </si>
  <si>
    <t>end</t>
    <phoneticPr fontId="2"/>
  </si>
  <si>
    <t>1988年JIS規格廃止</t>
    <rPh sb="4" eb="5">
      <t>ネン</t>
    </rPh>
    <rPh sb="8" eb="10">
      <t>キカク</t>
    </rPh>
    <rPh sb="10" eb="12">
      <t>ハイシ</t>
    </rPh>
    <phoneticPr fontId="2"/>
  </si>
  <si>
    <t>昭和</t>
    <rPh sb="0" eb="2">
      <t>ショウワ</t>
    </rPh>
    <phoneticPr fontId="2"/>
  </si>
  <si>
    <t>石綿管</t>
    <rPh sb="0" eb="2">
      <t>セキメン</t>
    </rPh>
    <rPh sb="2" eb="3">
      <t>クダ</t>
    </rPh>
    <phoneticPr fontId="2"/>
  </si>
  <si>
    <t>1985年国内生産中止</t>
    <rPh sb="4" eb="5">
      <t>ネン</t>
    </rPh>
    <rPh sb="5" eb="7">
      <t>コクナイ</t>
    </rPh>
    <rPh sb="7" eb="9">
      <t>セイサン</t>
    </rPh>
    <rPh sb="9" eb="11">
      <t>チュウシ</t>
    </rPh>
    <phoneticPr fontId="2"/>
  </si>
  <si>
    <t>管の強度が弱く、破損率が高かったため1975年(昭和50年)以降生産・使用量が大幅に減少。　昭和54年度全国水道管延長の26.5％を占めた</t>
    <rPh sb="0" eb="1">
      <t>カン</t>
    </rPh>
    <rPh sb="2" eb="4">
      <t>キョウド</t>
    </rPh>
    <rPh sb="5" eb="6">
      <t>ヨワ</t>
    </rPh>
    <rPh sb="8" eb="10">
      <t>ハソン</t>
    </rPh>
    <rPh sb="10" eb="11">
      <t>リツ</t>
    </rPh>
    <rPh sb="12" eb="13">
      <t>タカ</t>
    </rPh>
    <rPh sb="22" eb="23">
      <t>ネン</t>
    </rPh>
    <rPh sb="30" eb="32">
      <t>イコウ</t>
    </rPh>
    <rPh sb="32" eb="34">
      <t>セイサン</t>
    </rPh>
    <rPh sb="35" eb="38">
      <t>シヨウリョウ</t>
    </rPh>
    <rPh sb="39" eb="41">
      <t>オオハバ</t>
    </rPh>
    <rPh sb="42" eb="44">
      <t>ゲンショウ</t>
    </rPh>
    <rPh sb="46" eb="48">
      <t>ショウワ</t>
    </rPh>
    <rPh sb="50" eb="51">
      <t>ネン</t>
    </rPh>
    <rPh sb="51" eb="52">
      <t>ド</t>
    </rPh>
    <rPh sb="52" eb="54">
      <t>ゼンコク</t>
    </rPh>
    <rPh sb="54" eb="56">
      <t>スイドウ</t>
    </rPh>
    <rPh sb="56" eb="57">
      <t>カン</t>
    </rPh>
    <rPh sb="57" eb="59">
      <t>エンチョウ</t>
    </rPh>
    <rPh sb="66" eb="67">
      <t>シ</t>
    </rPh>
    <phoneticPr fontId="2"/>
  </si>
  <si>
    <t>1955年～1974年(昭和30年～49)生産・使用量が急増</t>
    <rPh sb="4" eb="5">
      <t>ネン</t>
    </rPh>
    <rPh sb="10" eb="11">
      <t>ネン</t>
    </rPh>
    <rPh sb="21" eb="23">
      <t>セイサン</t>
    </rPh>
    <rPh sb="24" eb="27">
      <t>シヨウリョウ</t>
    </rPh>
    <rPh sb="28" eb="30">
      <t>キュウゾウ</t>
    </rPh>
    <phoneticPr fontId="2"/>
  </si>
  <si>
    <t>1950年JIS規格制定</t>
    <rPh sb="4" eb="5">
      <t>ネン</t>
    </rPh>
    <rPh sb="8" eb="10">
      <t>キカク</t>
    </rPh>
    <rPh sb="10" eb="12">
      <t>セイテイ</t>
    </rPh>
    <phoneticPr fontId="2"/>
  </si>
  <si>
    <t>1932年に国内生産が始まり</t>
    <rPh sb="4" eb="5">
      <t>ネン</t>
    </rPh>
    <rPh sb="6" eb="8">
      <t>コクナイ</t>
    </rPh>
    <rPh sb="8" eb="10">
      <t>セイサン</t>
    </rPh>
    <rPh sb="11" eb="12">
      <t>ハジ</t>
    </rPh>
    <phoneticPr fontId="2"/>
  </si>
  <si>
    <t>摘要</t>
    <rPh sb="0" eb="2">
      <t>テキヨウ</t>
    </rPh>
    <phoneticPr fontId="2"/>
  </si>
  <si>
    <t>内容</t>
    <rPh sb="0" eb="2">
      <t>ナイヨウ</t>
    </rPh>
    <phoneticPr fontId="2"/>
  </si>
  <si>
    <t>年月日</t>
    <rPh sb="0" eb="3">
      <t>ネンガッピ</t>
    </rPh>
    <phoneticPr fontId="2"/>
  </si>
  <si>
    <t>D</t>
    <phoneticPr fontId="2"/>
  </si>
  <si>
    <t>M</t>
    <phoneticPr fontId="2"/>
  </si>
  <si>
    <t>曜</t>
    <rPh sb="0" eb="1">
      <t>ヒカリ</t>
    </rPh>
    <phoneticPr fontId="2"/>
  </si>
  <si>
    <t>西暦</t>
    <rPh sb="0" eb="2">
      <t>セイレキ</t>
    </rPh>
    <phoneticPr fontId="2"/>
  </si>
  <si>
    <t>日</t>
    <rPh sb="0" eb="1">
      <t>ヒ</t>
    </rPh>
    <phoneticPr fontId="2"/>
  </si>
  <si>
    <t>月</t>
    <rPh sb="0" eb="1">
      <t>ツキ</t>
    </rPh>
    <phoneticPr fontId="2"/>
  </si>
  <si>
    <t>年</t>
    <rPh sb="0" eb="1">
      <t>トシ</t>
    </rPh>
    <phoneticPr fontId="2"/>
  </si>
  <si>
    <t>年号</t>
    <rPh sb="0" eb="1">
      <t>トシ</t>
    </rPh>
    <rPh sb="1" eb="2">
      <t>ゴウ</t>
    </rPh>
    <phoneticPr fontId="2"/>
  </si>
  <si>
    <t>項目</t>
    <rPh sb="0" eb="2">
      <t>コウモク</t>
    </rPh>
    <phoneticPr fontId="2"/>
  </si>
  <si>
    <t>国内外水道の動き</t>
    <rPh sb="0" eb="3">
      <t>コクナイガイ</t>
    </rPh>
    <rPh sb="3" eb="5">
      <t>スイドウ</t>
    </rPh>
    <rPh sb="6" eb="7">
      <t>ウゴ</t>
    </rPh>
    <phoneticPr fontId="2"/>
  </si>
  <si>
    <t>end</t>
    <phoneticPr fontId="2"/>
  </si>
  <si>
    <t xml:space="preserve"> </t>
    <phoneticPr fontId="2"/>
  </si>
  <si>
    <t>震源地は、熊本県熊本地方（北緯32.8度、東経130.8度）
震源の深さは約10ｋｍ、地震の規模（マグニチュード）は7.3</t>
    <phoneticPr fontId="2"/>
  </si>
  <si>
    <t>平成</t>
    <phoneticPr fontId="2"/>
  </si>
  <si>
    <t>平成28年熊本地震
本震</t>
    <rPh sb="0" eb="2">
      <t>ｈ</t>
    </rPh>
    <rPh sb="4" eb="5">
      <t>ネン</t>
    </rPh>
    <rPh sb="5" eb="7">
      <t>クマモト</t>
    </rPh>
    <rPh sb="7" eb="9">
      <t>ジシン</t>
    </rPh>
    <rPh sb="10" eb="11">
      <t>ホン</t>
    </rPh>
    <rPh sb="11" eb="12">
      <t>シン</t>
    </rPh>
    <phoneticPr fontId="2"/>
  </si>
  <si>
    <t>平成28年熊本地震　2016/04/14　21:36
震源地は熊本県熊本地方　益城町（北緯32.7度=32度44.5分、東経130.8度=130度48.5分）
震源の深さ約11km、地震の規模（マグニチュード）は6.5</t>
    <rPh sb="39" eb="42">
      <t>マシキマチ</t>
    </rPh>
    <rPh sb="53" eb="54">
      <t>ド</t>
    </rPh>
    <rPh sb="58" eb="59">
      <t>フン</t>
    </rPh>
    <rPh sb="72" eb="73">
      <t>ド</t>
    </rPh>
    <rPh sb="77" eb="78">
      <t>フン</t>
    </rPh>
    <phoneticPr fontId="2"/>
  </si>
  <si>
    <t>熊本県益城町大地震
（前震）</t>
    <rPh sb="0" eb="3">
      <t>クマモトケン</t>
    </rPh>
    <rPh sb="3" eb="6">
      <t>マシキマチ</t>
    </rPh>
    <rPh sb="6" eb="9">
      <t>ダイジシン</t>
    </rPh>
    <rPh sb="11" eb="12">
      <t>マエ</t>
    </rPh>
    <phoneticPr fontId="2"/>
  </si>
  <si>
    <t>水道研究発表会が全国総会と同時開催になる。</t>
    <rPh sb="0" eb="2">
      <t>スイドウ</t>
    </rPh>
    <rPh sb="2" eb="4">
      <t>ケンキュウ</t>
    </rPh>
    <rPh sb="4" eb="6">
      <t>ハッピョウ</t>
    </rPh>
    <rPh sb="6" eb="7">
      <t>カイ</t>
    </rPh>
    <rPh sb="8" eb="10">
      <t>ゼンコク</t>
    </rPh>
    <rPh sb="10" eb="12">
      <t>ソウカイ</t>
    </rPh>
    <rPh sb="13" eb="15">
      <t>ドウジ</t>
    </rPh>
    <rPh sb="15" eb="17">
      <t>カイサイ</t>
    </rPh>
    <phoneticPr fontId="2"/>
  </si>
  <si>
    <t>水道研究発表会</t>
    <rPh sb="0" eb="2">
      <t>スイドウ</t>
    </rPh>
    <rPh sb="2" eb="4">
      <t>ケンキュウ</t>
    </rPh>
    <rPh sb="4" eb="6">
      <t>ハッピョウ</t>
    </rPh>
    <rPh sb="6" eb="7">
      <t>カイ</t>
    </rPh>
    <phoneticPr fontId="2"/>
  </si>
  <si>
    <t>東日本大震災（当初の呼び名：東北関東大震災）：「東北地方太平洋沖地震」3月11日14時46分マグニチュード9.0三陸沖(牡鹿半島の東南東、約130km付近）、深さ約24km西北西－東南東方向に圧力軸を持つ逆断層型（CMT解）、大津波高さ10ｍ超え</t>
    <rPh sb="1" eb="3">
      <t>ニホン</t>
    </rPh>
    <rPh sb="7" eb="9">
      <t>トウショ</t>
    </rPh>
    <rPh sb="10" eb="11">
      <t>ヨ</t>
    </rPh>
    <rPh sb="12" eb="13">
      <t>ナ</t>
    </rPh>
    <rPh sb="14" eb="16">
      <t>トウホク</t>
    </rPh>
    <rPh sb="16" eb="18">
      <t>カントウ</t>
    </rPh>
    <rPh sb="18" eb="21">
      <t>ダイシンサイ</t>
    </rPh>
    <rPh sb="113" eb="116">
      <t>オオツナミ</t>
    </rPh>
    <rPh sb="116" eb="117">
      <t>タカ</t>
    </rPh>
    <rPh sb="121" eb="122">
      <t>コ</t>
    </rPh>
    <phoneticPr fontId="6"/>
  </si>
  <si>
    <t>東日本大震災</t>
    <phoneticPr fontId="2"/>
  </si>
  <si>
    <t>岡山市でφ1000ヒューム管漏水、漏水量は約４万トンに上る</t>
    <rPh sb="0" eb="3">
      <t>オカヤマシ</t>
    </rPh>
    <rPh sb="13" eb="14">
      <t>カン</t>
    </rPh>
    <rPh sb="14" eb="16">
      <t>ロウスイ</t>
    </rPh>
    <phoneticPr fontId="2"/>
  </si>
  <si>
    <t>漏水</t>
    <rPh sb="0" eb="2">
      <t>ロウスイ</t>
    </rPh>
    <phoneticPr fontId="2"/>
  </si>
  <si>
    <t>広島県営水道の送水トンネル崩落事故。水道用水26日～9/5断水、工業用水26日～9/11断水</t>
    <rPh sb="18" eb="20">
      <t>スイドウ</t>
    </rPh>
    <rPh sb="20" eb="22">
      <t>ヨウスイ</t>
    </rPh>
    <rPh sb="24" eb="25">
      <t>ニチ</t>
    </rPh>
    <rPh sb="29" eb="31">
      <t>ダンスイ</t>
    </rPh>
    <rPh sb="32" eb="34">
      <t>コウギョウ</t>
    </rPh>
    <rPh sb="34" eb="36">
      <t>ヨウスイ</t>
    </rPh>
    <phoneticPr fontId="2"/>
  </si>
  <si>
    <t>管路</t>
    <rPh sb="0" eb="2">
      <t>カンロ</t>
    </rPh>
    <phoneticPr fontId="2"/>
  </si>
  <si>
    <t xml:space="preserve"> </t>
    <phoneticPr fontId="2"/>
  </si>
  <si>
    <t>札幌市で漏水7,000ｍ3</t>
    <rPh sb="0" eb="3">
      <t>サッポロシ</t>
    </rPh>
    <rPh sb="4" eb="6">
      <t>ロウスイ</t>
    </rPh>
    <phoneticPr fontId="2"/>
  </si>
  <si>
    <t>平成</t>
    <phoneticPr fontId="2"/>
  </si>
  <si>
    <t>10:53「福岡県西方沖地震」福岡で震度６弱、大牟田震度４
配水管のシェイク現象と受水槽ボールタップの振動等で濁り発生</t>
    <rPh sb="6" eb="8">
      <t>フクオカ</t>
    </rPh>
    <rPh sb="8" eb="9">
      <t>ケン</t>
    </rPh>
    <rPh sb="9" eb="11">
      <t>セイホウ</t>
    </rPh>
    <rPh sb="11" eb="12">
      <t>オキ</t>
    </rPh>
    <rPh sb="12" eb="14">
      <t>ジシン</t>
    </rPh>
    <rPh sb="15" eb="17">
      <t>フクオカ</t>
    </rPh>
    <rPh sb="18" eb="20">
      <t>シンド</t>
    </rPh>
    <rPh sb="21" eb="22">
      <t>ジャク</t>
    </rPh>
    <rPh sb="23" eb="26">
      <t>オオムタ</t>
    </rPh>
    <rPh sb="26" eb="28">
      <t>シンド</t>
    </rPh>
    <rPh sb="30" eb="32">
      <t>ハイスイ</t>
    </rPh>
    <rPh sb="32" eb="33">
      <t>クダ</t>
    </rPh>
    <rPh sb="38" eb="40">
      <t>ゲンショウ</t>
    </rPh>
    <rPh sb="41" eb="43">
      <t>ジュスイ</t>
    </rPh>
    <rPh sb="43" eb="44">
      <t>ソウ</t>
    </rPh>
    <rPh sb="51" eb="53">
      <t>シンドウ</t>
    </rPh>
    <rPh sb="53" eb="54">
      <t>トウ</t>
    </rPh>
    <rPh sb="55" eb="56">
      <t>ニゴ</t>
    </rPh>
    <rPh sb="57" eb="59">
      <t>ハッセイ</t>
    </rPh>
    <phoneticPr fontId="2"/>
  </si>
  <si>
    <t>地震</t>
    <rPh sb="0" eb="2">
      <t>ジシン</t>
    </rPh>
    <phoneticPr fontId="2"/>
  </si>
  <si>
    <t xml:space="preserve"> </t>
    <phoneticPr fontId="2"/>
  </si>
  <si>
    <t>遠賀郡内精密機械会社から盗まれた青酸カリ250gで宮原浄水場、大牟田警察警備課長、企業団松本部長と協議。後に問い合わせたところ犯人逮捕青酸カリは金庫ごと海へ</t>
    <rPh sb="0" eb="3">
      <t>オンガグン</t>
    </rPh>
    <rPh sb="3" eb="4">
      <t>ナイ</t>
    </rPh>
    <rPh sb="4" eb="6">
      <t>セイミツ</t>
    </rPh>
    <rPh sb="6" eb="8">
      <t>キカイ</t>
    </rPh>
    <rPh sb="8" eb="10">
      <t>カイシャ</t>
    </rPh>
    <rPh sb="12" eb="13">
      <t>ヌス</t>
    </rPh>
    <rPh sb="16" eb="18">
      <t>セイサン</t>
    </rPh>
    <rPh sb="25" eb="27">
      <t>ミヤハラ</t>
    </rPh>
    <rPh sb="27" eb="30">
      <t>ジョウスイジョウ</t>
    </rPh>
    <rPh sb="31" eb="34">
      <t>オオムタ</t>
    </rPh>
    <rPh sb="34" eb="36">
      <t>ケイサツ</t>
    </rPh>
    <rPh sb="36" eb="38">
      <t>ケイビ</t>
    </rPh>
    <rPh sb="38" eb="40">
      <t>カチョウ</t>
    </rPh>
    <rPh sb="41" eb="43">
      <t>キギョウ</t>
    </rPh>
    <rPh sb="43" eb="44">
      <t>ダン</t>
    </rPh>
    <rPh sb="44" eb="46">
      <t>マツモト</t>
    </rPh>
    <rPh sb="46" eb="48">
      <t>ブチョウ</t>
    </rPh>
    <rPh sb="49" eb="51">
      <t>キョウギ</t>
    </rPh>
    <rPh sb="52" eb="53">
      <t>ノチ</t>
    </rPh>
    <rPh sb="54" eb="55">
      <t>ト</t>
    </rPh>
    <rPh sb="56" eb="57">
      <t>ア</t>
    </rPh>
    <rPh sb="63" eb="65">
      <t>ハンニン</t>
    </rPh>
    <rPh sb="65" eb="67">
      <t>タイホ</t>
    </rPh>
    <rPh sb="67" eb="69">
      <t>セイサン</t>
    </rPh>
    <rPh sb="72" eb="74">
      <t>キンコ</t>
    </rPh>
    <rPh sb="76" eb="77">
      <t>ウミ</t>
    </rPh>
    <phoneticPr fontId="2"/>
  </si>
  <si>
    <t>平成</t>
    <phoneticPr fontId="2"/>
  </si>
  <si>
    <t>毒物</t>
    <rPh sb="0" eb="2">
      <t>ドクブツ</t>
    </rPh>
    <phoneticPr fontId="2"/>
  </si>
  <si>
    <t>国道の浅層埋設が認められた</t>
    <rPh sb="0" eb="2">
      <t>コクドウ</t>
    </rPh>
    <rPh sb="3" eb="5">
      <t>センソウ</t>
    </rPh>
    <rPh sb="5" eb="7">
      <t>マイセツ</t>
    </rPh>
    <rPh sb="8" eb="9">
      <t>ミト</t>
    </rPh>
    <phoneticPr fontId="2"/>
  </si>
  <si>
    <t>浅埋</t>
    <rPh sb="0" eb="1">
      <t>アサ</t>
    </rPh>
    <rPh sb="1" eb="2">
      <t>マイ</t>
    </rPh>
    <phoneticPr fontId="2"/>
  </si>
  <si>
    <t>埼玉県越生町(おごせまち)クリプトスポリジウム事件。6/3ころから小中学生に端を発する集団下痢、腹痛が発生していた。6/17有症者の検便からクリプトスポリジウム（原虫）が検出され、その後、水道水からも 検出された。</t>
    <rPh sb="33" eb="37">
      <t>ショウチュウガクセイ</t>
    </rPh>
    <rPh sb="38" eb="39">
      <t>タン</t>
    </rPh>
    <phoneticPr fontId="2"/>
  </si>
  <si>
    <t>水質</t>
    <rPh sb="0" eb="2">
      <t>スイシツ</t>
    </rPh>
    <phoneticPr fontId="2"/>
  </si>
  <si>
    <t>Time</t>
    <phoneticPr fontId="2"/>
  </si>
  <si>
    <t>D</t>
    <phoneticPr fontId="2"/>
  </si>
  <si>
    <t>M</t>
    <phoneticPr fontId="2"/>
  </si>
  <si>
    <t>曜</t>
    <rPh sb="0" eb="1">
      <t>ヨウ</t>
    </rPh>
    <phoneticPr fontId="2"/>
  </si>
  <si>
    <t>★</t>
    <phoneticPr fontId="2"/>
  </si>
  <si>
    <t>亜硝酸態窒素</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</si>
</sst>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
    <numFmt numFmtId="177" formatCode="0.0"/>
    <numFmt numFmtId="178" formatCode="[$-411]ggge&quot;年&quot;mm&quot;月&quot;dd&quot;日&quot;;@"/>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8"/>
      <name val="ＭＳ ゴシック"/>
      <family val="3"/>
      <charset val="128"/>
    </font>
    <font>
      <u/>
      <sz val="11"/>
      <color indexed="12"/>
      <name val="ＭＳ Ｐゴシック"/>
      <family val="3"/>
      <charset val="128"/>
    </font>
    <font>
      <sz val="11"/>
      <name val="Arial"/>
      <family val="2"/>
    </font>
    <font>
      <sz val="9"/>
      <name val="ＭＳ Ｐゴシック"/>
      <family val="3"/>
      <charset val="128"/>
    </font>
    <font>
      <sz val="9"/>
      <name val="ＭＳ ゴシック"/>
      <family val="3"/>
      <charset val="128"/>
    </font>
    <font>
      <sz val="12"/>
      <name val="ＭＳ ゴシック"/>
      <family val="3"/>
      <charset val="128"/>
    </font>
    <font>
      <sz val="16"/>
      <name val="ＭＳ 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6"/>
        <bgColor indexed="64"/>
      </patternFill>
    </fill>
    <fill>
      <patternFill patternType="mediumGray">
        <fgColor indexed="11"/>
      </patternFill>
    </fill>
    <fill>
      <patternFill patternType="solid">
        <fgColor theme="0" tint="-0.14999847407452621"/>
        <bgColor indexed="64"/>
      </patternFill>
    </fill>
    <fill>
      <patternFill patternType="solid">
        <fgColor indexed="14"/>
        <bgColor indexed="64"/>
      </patternFill>
    </fill>
    <fill>
      <patternFill patternType="solid">
        <fgColor indexed="41"/>
        <bgColor indexed="64"/>
      </patternFill>
    </fill>
    <fill>
      <patternFill patternType="solid">
        <fgColor indexed="15"/>
        <bgColor indexed="64"/>
      </patternFill>
    </fill>
    <fill>
      <patternFill patternType="solid">
        <fgColor indexed="43"/>
        <bgColor indexed="64"/>
      </patternFill>
    </fill>
    <fill>
      <patternFill patternType="solid">
        <fgColor indexed="10"/>
        <bgColor indexed="64"/>
      </patternFill>
    </fill>
  </fills>
  <borders count="12">
    <border>
      <left/>
      <right/>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176" fontId="7" fillId="2" borderId="1" applyFill="0" applyBorder="0">
      <alignment horizontal="right" vertical="center"/>
      <protection locked="0"/>
    </xf>
    <xf numFmtId="0" fontId="1" fillId="0" borderId="0"/>
  </cellStyleXfs>
  <cellXfs count="58">
    <xf numFmtId="0" fontId="0" fillId="0" borderId="0" xfId="0"/>
    <xf numFmtId="0" fontId="3" fillId="0" borderId="0" xfId="0" applyFont="1"/>
    <xf numFmtId="0" fontId="4" fillId="3" borderId="0" xfId="0" applyFont="1" applyFill="1" applyAlignment="1">
      <alignment horizontal="center"/>
    </xf>
    <xf numFmtId="0" fontId="5" fillId="3" borderId="0" xfId="0" applyFont="1" applyFill="1" applyAlignment="1">
      <alignment horizontal="right"/>
    </xf>
    <xf numFmtId="0" fontId="3" fillId="0" borderId="0" xfId="0" applyFont="1" applyAlignment="1">
      <alignment wrapText="1"/>
    </xf>
    <xf numFmtId="0" fontId="3" fillId="0" borderId="2" xfId="0" applyFont="1" applyBorder="1"/>
    <xf numFmtId="0" fontId="3" fillId="0" borderId="3" xfId="0" applyFont="1" applyBorder="1"/>
    <xf numFmtId="0" fontId="1" fillId="0" borderId="0" xfId="0" applyFont="1"/>
    <xf numFmtId="0" fontId="1" fillId="0" borderId="2" xfId="0" applyFont="1" applyBorder="1"/>
    <xf numFmtId="0" fontId="1" fillId="0" borderId="2" xfId="0" applyFont="1" applyBorder="1" applyAlignment="1"/>
    <xf numFmtId="0" fontId="1" fillId="0" borderId="4" xfId="0" applyFont="1" applyBorder="1"/>
    <xf numFmtId="0" fontId="3" fillId="0" borderId="4" xfId="0" applyFont="1" applyBorder="1"/>
    <xf numFmtId="0" fontId="3" fillId="0" borderId="5" xfId="0" applyFont="1" applyBorder="1"/>
    <xf numFmtId="0" fontId="8" fillId="0" borderId="2" xfId="0" applyFont="1" applyBorder="1"/>
    <xf numFmtId="0" fontId="1" fillId="0" borderId="3" xfId="0" applyFont="1" applyBorder="1"/>
    <xf numFmtId="0" fontId="1" fillId="0" borderId="5" xfId="0" applyFont="1" applyBorder="1"/>
    <xf numFmtId="0" fontId="9" fillId="0" borderId="6" xfId="0" applyFont="1" applyBorder="1"/>
    <xf numFmtId="0" fontId="9" fillId="0" borderId="7" xfId="0" applyFont="1" applyBorder="1"/>
    <xf numFmtId="0" fontId="1" fillId="0" borderId="2" xfId="0" applyFont="1" applyBorder="1" applyAlignment="1">
      <alignment shrinkToFit="1"/>
    </xf>
    <xf numFmtId="0" fontId="3" fillId="0" borderId="2" xfId="0" applyFont="1" applyBorder="1" applyAlignment="1">
      <alignment shrinkToFit="1"/>
    </xf>
    <xf numFmtId="0" fontId="3" fillId="0" borderId="3" xfId="0" applyFont="1" applyBorder="1" applyAlignment="1">
      <alignment shrinkToFit="1"/>
    </xf>
    <xf numFmtId="0" fontId="1" fillId="0" borderId="3" xfId="0" applyFont="1" applyBorder="1" applyAlignment="1">
      <alignment shrinkToFit="1"/>
    </xf>
    <xf numFmtId="0" fontId="3" fillId="4" borderId="0" xfId="0" applyFont="1" applyFill="1"/>
    <xf numFmtId="0" fontId="0" fillId="0" borderId="2" xfId="0" applyFont="1" applyBorder="1" applyAlignment="1">
      <alignment shrinkToFit="1"/>
    </xf>
    <xf numFmtId="177" fontId="1" fillId="0" borderId="2" xfId="0" applyNumberFormat="1" applyFont="1" applyBorder="1"/>
    <xf numFmtId="0" fontId="0" fillId="0" borderId="4" xfId="0" applyFont="1" applyBorder="1"/>
    <xf numFmtId="0" fontId="9" fillId="6" borderId="6" xfId="0" applyFont="1" applyFill="1" applyBorder="1"/>
    <xf numFmtId="0" fontId="1" fillId="6" borderId="2" xfId="0" applyFont="1" applyFill="1" applyBorder="1" applyAlignment="1">
      <alignment shrinkToFit="1"/>
    </xf>
    <xf numFmtId="0" fontId="1" fillId="6" borderId="2" xfId="0" applyFont="1" applyFill="1" applyBorder="1"/>
    <xf numFmtId="0" fontId="1" fillId="6" borderId="4" xfId="0" applyFont="1" applyFill="1" applyBorder="1"/>
    <xf numFmtId="0" fontId="9" fillId="0" borderId="11" xfId="0" applyFont="1" applyBorder="1"/>
    <xf numFmtId="0" fontId="9" fillId="0" borderId="0" xfId="0" applyFont="1"/>
    <xf numFmtId="55" fontId="9" fillId="0" borderId="0" xfId="0" applyNumberFormat="1" applyFont="1"/>
    <xf numFmtId="0" fontId="3" fillId="0" borderId="0" xfId="0" applyFont="1" applyAlignment="1">
      <alignment vertical="top" wrapText="1"/>
    </xf>
    <xf numFmtId="0" fontId="3" fillId="7" borderId="0" xfId="0" applyFont="1" applyFill="1" applyAlignment="1">
      <alignment vertical="top" wrapText="1"/>
    </xf>
    <xf numFmtId="0" fontId="5" fillId="7" borderId="0" xfId="0" applyFont="1" applyFill="1" applyAlignment="1">
      <alignment horizontal="right"/>
    </xf>
    <xf numFmtId="178" fontId="9" fillId="8" borderId="0" xfId="0" applyNumberFormat="1" applyFont="1" applyFill="1" applyAlignment="1">
      <alignment vertical="top" wrapText="1"/>
    </xf>
    <xf numFmtId="0" fontId="3" fillId="8" borderId="0" xfId="0" applyFont="1" applyFill="1" applyAlignment="1">
      <alignment vertical="top" wrapText="1"/>
    </xf>
    <xf numFmtId="0" fontId="5" fillId="8" borderId="0" xfId="0" applyFont="1" applyFill="1" applyAlignment="1">
      <alignment vertical="top" wrapText="1"/>
    </xf>
    <xf numFmtId="0" fontId="3" fillId="0" borderId="0" xfId="0" applyFont="1" applyAlignment="1">
      <alignment horizontal="distributed" vertical="top" justifyLastLine="1"/>
    </xf>
    <xf numFmtId="0" fontId="3" fillId="9" borderId="0" xfId="0" applyFont="1" applyFill="1" applyAlignment="1">
      <alignment horizontal="distributed" vertical="top" justifyLastLine="1"/>
    </xf>
    <xf numFmtId="0" fontId="5" fillId="9" borderId="0" xfId="0" applyFont="1" applyFill="1" applyAlignment="1">
      <alignment horizontal="distributed" vertical="top" justifyLastLine="1"/>
    </xf>
    <xf numFmtId="0" fontId="11" fillId="0" borderId="0" xfId="0" applyFont="1" applyAlignment="1">
      <alignment vertical="top"/>
    </xf>
    <xf numFmtId="0" fontId="3" fillId="0" borderId="0" xfId="2" applyFont="1"/>
    <xf numFmtId="0" fontId="3" fillId="7" borderId="0" xfId="2" applyFont="1" applyFill="1" applyAlignment="1">
      <alignment horizontal="center"/>
    </xf>
    <xf numFmtId="0" fontId="9" fillId="0" borderId="0" xfId="2" applyFont="1" applyAlignment="1">
      <alignment vertical="top"/>
    </xf>
    <xf numFmtId="0" fontId="3" fillId="0" borderId="0" xfId="2" applyFont="1" applyAlignment="1">
      <alignment vertical="top" wrapText="1"/>
    </xf>
    <xf numFmtId="20" fontId="9" fillId="0" borderId="0" xfId="2" applyNumberFormat="1" applyFont="1" applyAlignment="1">
      <alignment vertical="top"/>
    </xf>
    <xf numFmtId="0" fontId="5" fillId="0" borderId="0" xfId="2" applyFont="1" applyAlignment="1">
      <alignment vertical="top"/>
    </xf>
    <xf numFmtId="0" fontId="5" fillId="3" borderId="0" xfId="2" applyFont="1" applyFill="1" applyAlignment="1">
      <alignment horizontal="right"/>
    </xf>
    <xf numFmtId="0" fontId="3" fillId="10" borderId="0" xfId="2" applyFont="1" applyFill="1" applyAlignment="1">
      <alignment horizontal="center"/>
    </xf>
    <xf numFmtId="0" fontId="5" fillId="11" borderId="0" xfId="2" applyFont="1" applyFill="1" applyAlignment="1">
      <alignment horizontal="center"/>
    </xf>
    <xf numFmtId="0" fontId="11" fillId="0" borderId="0" xfId="0" applyFont="1" applyAlignment="1">
      <alignment vertical="top" wrapText="1"/>
    </xf>
    <xf numFmtId="0" fontId="4" fillId="3" borderId="0" xfId="2" applyFont="1" applyFill="1" applyAlignment="1">
      <alignment horizontal="center"/>
    </xf>
    <xf numFmtId="0" fontId="3" fillId="0" borderId="0" xfId="0" applyFont="1" applyAlignment="1">
      <alignment horizontal="right"/>
    </xf>
    <xf numFmtId="0" fontId="10" fillId="5" borderId="8" xfId="0" applyFont="1" applyFill="1" applyBorder="1" applyAlignment="1">
      <alignment horizontal="distributed" justifyLastLine="1"/>
    </xf>
    <xf numFmtId="0" fontId="10" fillId="5" borderId="9" xfId="0" applyFont="1" applyFill="1" applyBorder="1" applyAlignment="1">
      <alignment horizontal="distributed" justifyLastLine="1"/>
    </xf>
    <xf numFmtId="0" fontId="10" fillId="5" borderId="10" xfId="0" applyFont="1" applyFill="1" applyBorder="1" applyAlignment="1">
      <alignment horizontal="distributed" justifyLastLine="1"/>
    </xf>
  </cellXfs>
  <cellStyles count="3">
    <cellStyle name="桁区切り [0.000]" xfId="1"/>
    <cellStyle name="標準" xfId="0" builtinId="0"/>
    <cellStyle name="標準_◆西原　事跡" xfId="2"/>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457200</xdr:colOff>
      <xdr:row>31</xdr:row>
      <xdr:rowOff>50942</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48650" y="504825"/>
          <a:ext cx="10058400" cy="61183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2"/>
  <sheetViews>
    <sheetView tabSelected="1" workbookViewId="0">
      <pane xSplit="2" ySplit="3" topLeftCell="C4" activePane="bottomRight" state="frozen"/>
      <selection pane="topRight" activeCell="C1" sqref="C1"/>
      <selection pane="bottomLeft" activeCell="A7" sqref="A7"/>
      <selection pane="bottomRight" activeCell="C52" sqref="C52"/>
    </sheetView>
  </sheetViews>
  <sheetFormatPr defaultRowHeight="13.5"/>
  <cols>
    <col min="1" max="1" width="2.625" style="1" customWidth="1"/>
    <col min="2" max="2" width="2.375" style="1" customWidth="1"/>
    <col min="3" max="3" width="28.625" style="1" customWidth="1"/>
    <col min="4" max="4" width="7.75" style="1" customWidth="1"/>
    <col min="5" max="5" width="5.875" style="1" customWidth="1"/>
    <col min="6" max="6" width="0.875" style="1" customWidth="1"/>
    <col min="7" max="7" width="2.375" style="1" customWidth="1"/>
    <col min="8" max="8" width="28.625" style="1" customWidth="1"/>
    <col min="9" max="9" width="7.75" style="1" customWidth="1"/>
    <col min="10" max="10" width="8.25" style="1" customWidth="1"/>
    <col min="11" max="11" width="1.375" style="1" customWidth="1"/>
    <col min="12" max="12" width="17.25" style="1" bestFit="1" customWidth="1"/>
    <col min="13" max="13" width="12.75" style="1" bestFit="1" customWidth="1"/>
    <col min="14" max="16384" width="9" style="1"/>
  </cols>
  <sheetData>
    <row r="1" spans="1:52" ht="12" customHeight="1">
      <c r="A1" s="3">
        <v>2</v>
      </c>
      <c r="B1" s="2">
        <v>1.8</v>
      </c>
      <c r="C1" s="2">
        <v>28</v>
      </c>
      <c r="D1" s="2">
        <v>7.13</v>
      </c>
      <c r="E1" s="2">
        <v>5.2</v>
      </c>
      <c r="F1" s="2">
        <v>0.5</v>
      </c>
      <c r="G1" s="2">
        <v>1.8</v>
      </c>
      <c r="H1" s="2">
        <v>28</v>
      </c>
      <c r="I1" s="2">
        <v>7.13</v>
      </c>
      <c r="J1" s="2">
        <v>5.2</v>
      </c>
      <c r="K1" s="2">
        <v>0.5</v>
      </c>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1" t="s">
        <v>2</v>
      </c>
    </row>
    <row r="2" spans="1:52">
      <c r="A2" s="3"/>
      <c r="I2" s="54" t="s">
        <v>150</v>
      </c>
    </row>
    <row r="3" spans="1:52" ht="15" customHeight="1">
      <c r="A3" s="3">
        <v>15</v>
      </c>
      <c r="B3" s="55" t="s">
        <v>118</v>
      </c>
      <c r="C3" s="56"/>
      <c r="D3" s="56"/>
      <c r="E3" s="57"/>
      <c r="G3" s="55" t="s">
        <v>141</v>
      </c>
      <c r="H3" s="56"/>
      <c r="I3" s="56"/>
      <c r="J3" s="57"/>
      <c r="L3" s="1" t="s">
        <v>150</v>
      </c>
    </row>
    <row r="4" spans="1:52">
      <c r="A4" s="3"/>
      <c r="B4" s="16">
        <v>1</v>
      </c>
      <c r="C4" s="18" t="s">
        <v>79</v>
      </c>
      <c r="D4" s="8">
        <v>100</v>
      </c>
      <c r="E4" s="10" t="s">
        <v>117</v>
      </c>
      <c r="F4" s="7"/>
      <c r="G4" s="16">
        <v>1</v>
      </c>
      <c r="H4" s="18" t="s">
        <v>103</v>
      </c>
      <c r="I4" s="8">
        <v>0.02</v>
      </c>
      <c r="J4" s="10" t="s">
        <v>67</v>
      </c>
      <c r="L4" s="1" t="s">
        <v>3</v>
      </c>
    </row>
    <row r="5" spans="1:52">
      <c r="A5" s="3"/>
      <c r="B5" s="16">
        <v>2</v>
      </c>
      <c r="C5" s="18" t="s">
        <v>80</v>
      </c>
      <c r="D5" s="13" t="s">
        <v>81</v>
      </c>
      <c r="E5" s="10"/>
      <c r="F5" s="7"/>
      <c r="G5" s="16">
        <v>2</v>
      </c>
      <c r="H5" s="18" t="s">
        <v>104</v>
      </c>
      <c r="I5" s="8">
        <v>2E-3</v>
      </c>
      <c r="J5" s="10" t="s">
        <v>67</v>
      </c>
      <c r="L5" s="1" t="s">
        <v>4</v>
      </c>
      <c r="M5" s="1" t="s">
        <v>120</v>
      </c>
      <c r="N5" s="1" t="s">
        <v>119</v>
      </c>
    </row>
    <row r="6" spans="1:52">
      <c r="A6" s="3"/>
      <c r="B6" s="16">
        <v>3</v>
      </c>
      <c r="C6" s="18" t="s">
        <v>40</v>
      </c>
      <c r="D6" s="8">
        <v>3.0000000000000001E-3</v>
      </c>
      <c r="E6" s="10" t="s">
        <v>67</v>
      </c>
      <c r="F6" s="7"/>
      <c r="G6" s="16">
        <v>3</v>
      </c>
      <c r="H6" s="18" t="s">
        <v>68</v>
      </c>
      <c r="I6" s="8">
        <v>0.02</v>
      </c>
      <c r="J6" s="10" t="s">
        <v>67</v>
      </c>
      <c r="L6" s="1" t="s">
        <v>5</v>
      </c>
      <c r="M6" s="1" t="s">
        <v>121</v>
      </c>
      <c r="N6" s="1" t="s">
        <v>119</v>
      </c>
    </row>
    <row r="7" spans="1:52">
      <c r="A7" s="3"/>
      <c r="B7" s="16">
        <v>4</v>
      </c>
      <c r="C7" s="18" t="s">
        <v>41</v>
      </c>
      <c r="D7" s="8">
        <v>5.0000000000000001E-4</v>
      </c>
      <c r="E7" s="10" t="s">
        <v>67</v>
      </c>
      <c r="F7" s="7"/>
      <c r="G7" s="26"/>
      <c r="H7" s="27" t="s">
        <v>69</v>
      </c>
      <c r="I7" s="28">
        <v>0.05</v>
      </c>
      <c r="J7" s="29" t="s">
        <v>67</v>
      </c>
      <c r="L7" s="1" t="s">
        <v>6</v>
      </c>
      <c r="M7" s="1" t="s">
        <v>122</v>
      </c>
      <c r="N7" s="1" t="s">
        <v>124</v>
      </c>
    </row>
    <row r="8" spans="1:52">
      <c r="A8" s="3"/>
      <c r="B8" s="16">
        <v>5</v>
      </c>
      <c r="C8" s="18" t="s">
        <v>42</v>
      </c>
      <c r="D8" s="8">
        <v>0.01</v>
      </c>
      <c r="E8" s="10" t="s">
        <v>67</v>
      </c>
      <c r="F8" s="7"/>
      <c r="G8" s="16">
        <v>5</v>
      </c>
      <c r="H8" s="18" t="s">
        <v>105</v>
      </c>
      <c r="I8" s="8">
        <v>4.0000000000000001E-3</v>
      </c>
      <c r="J8" s="10" t="s">
        <v>67</v>
      </c>
      <c r="L8" s="1" t="s">
        <v>65</v>
      </c>
      <c r="M8" s="1" t="s">
        <v>125</v>
      </c>
      <c r="N8" s="1" t="s">
        <v>119</v>
      </c>
    </row>
    <row r="9" spans="1:52">
      <c r="A9" s="3"/>
      <c r="B9" s="16">
        <v>6</v>
      </c>
      <c r="C9" s="18" t="s">
        <v>43</v>
      </c>
      <c r="D9" s="8">
        <v>0.01</v>
      </c>
      <c r="E9" s="10" t="s">
        <v>67</v>
      </c>
      <c r="F9" s="7"/>
      <c r="G9" s="26"/>
      <c r="H9" s="27" t="s">
        <v>106</v>
      </c>
      <c r="I9" s="28">
        <v>0.04</v>
      </c>
      <c r="J9" s="29" t="s">
        <v>67</v>
      </c>
      <c r="L9" s="1" t="s">
        <v>66</v>
      </c>
      <c r="M9" s="1" t="s">
        <v>126</v>
      </c>
      <c r="N9" s="1" t="s">
        <v>137</v>
      </c>
    </row>
    <row r="10" spans="1:52">
      <c r="A10" s="3"/>
      <c r="B10" s="16">
        <v>7</v>
      </c>
      <c r="C10" s="18" t="s">
        <v>44</v>
      </c>
      <c r="D10" s="8">
        <v>0.01</v>
      </c>
      <c r="E10" s="10" t="s">
        <v>67</v>
      </c>
      <c r="F10" s="7"/>
      <c r="G10" s="26"/>
      <c r="H10" s="27" t="s">
        <v>107</v>
      </c>
      <c r="I10" s="28">
        <v>6.0000000000000001E-3</v>
      </c>
      <c r="J10" s="29" t="s">
        <v>67</v>
      </c>
    </row>
    <row r="11" spans="1:52">
      <c r="A11" s="3"/>
      <c r="B11" s="16">
        <v>8</v>
      </c>
      <c r="C11" s="18" t="s">
        <v>45</v>
      </c>
      <c r="D11" s="8">
        <v>0.05</v>
      </c>
      <c r="E11" s="10" t="s">
        <v>67</v>
      </c>
      <c r="F11" s="7"/>
      <c r="G11" s="16">
        <v>8</v>
      </c>
      <c r="H11" s="18" t="s">
        <v>70</v>
      </c>
      <c r="I11" s="8">
        <v>0.4</v>
      </c>
      <c r="J11" s="10" t="s">
        <v>67</v>
      </c>
    </row>
    <row r="12" spans="1:52">
      <c r="A12" s="3"/>
      <c r="B12" s="16">
        <v>9</v>
      </c>
      <c r="C12" s="23" t="s">
        <v>213</v>
      </c>
      <c r="D12" s="8">
        <v>0.04</v>
      </c>
      <c r="E12" s="10" t="s">
        <v>67</v>
      </c>
      <c r="F12" s="7"/>
      <c r="G12" s="16">
        <v>9</v>
      </c>
      <c r="H12" s="18" t="s">
        <v>108</v>
      </c>
      <c r="I12" s="8">
        <v>0.08</v>
      </c>
      <c r="J12" s="10" t="s">
        <v>67</v>
      </c>
    </row>
    <row r="13" spans="1:52">
      <c r="A13" s="3"/>
      <c r="B13" s="16">
        <v>10</v>
      </c>
      <c r="C13" s="18" t="s">
        <v>82</v>
      </c>
      <c r="D13" s="8">
        <v>0.01</v>
      </c>
      <c r="E13" s="10" t="s">
        <v>67</v>
      </c>
      <c r="F13" s="7"/>
      <c r="G13" s="16">
        <v>10</v>
      </c>
      <c r="H13" s="18" t="s">
        <v>71</v>
      </c>
      <c r="I13" s="8">
        <v>0.6</v>
      </c>
      <c r="J13" s="10" t="s">
        <v>67</v>
      </c>
    </row>
    <row r="14" spans="1:52">
      <c r="A14" s="3"/>
      <c r="B14" s="16">
        <v>11</v>
      </c>
      <c r="C14" s="18" t="s">
        <v>46</v>
      </c>
      <c r="D14" s="8">
        <v>10</v>
      </c>
      <c r="E14" s="10" t="s">
        <v>67</v>
      </c>
      <c r="F14" s="7"/>
      <c r="G14" s="26"/>
      <c r="H14" s="27" t="s">
        <v>72</v>
      </c>
      <c r="I14" s="28">
        <v>0.6</v>
      </c>
      <c r="J14" s="29" t="s">
        <v>67</v>
      </c>
    </row>
    <row r="15" spans="1:52">
      <c r="A15" s="3"/>
      <c r="B15" s="16">
        <v>12</v>
      </c>
      <c r="C15" s="18" t="s">
        <v>47</v>
      </c>
      <c r="D15" s="8">
        <v>0.8</v>
      </c>
      <c r="E15" s="10" t="s">
        <v>67</v>
      </c>
      <c r="F15" s="7"/>
      <c r="G15" s="16">
        <v>12</v>
      </c>
      <c r="H15" s="18" t="s">
        <v>73</v>
      </c>
      <c r="I15" s="8">
        <v>0.6</v>
      </c>
      <c r="J15" s="10" t="s">
        <v>67</v>
      </c>
    </row>
    <row r="16" spans="1:52">
      <c r="A16" s="3"/>
      <c r="B16" s="16">
        <v>13</v>
      </c>
      <c r="C16" s="18" t="s">
        <v>48</v>
      </c>
      <c r="D16" s="24">
        <v>1</v>
      </c>
      <c r="E16" s="10" t="s">
        <v>67</v>
      </c>
      <c r="F16" s="7"/>
      <c r="G16" s="16">
        <v>13</v>
      </c>
      <c r="H16" s="18" t="s">
        <v>74</v>
      </c>
      <c r="I16" s="8">
        <v>0.01</v>
      </c>
      <c r="J16" s="10" t="s">
        <v>67</v>
      </c>
    </row>
    <row r="17" spans="1:10">
      <c r="A17" s="3"/>
      <c r="B17" s="16">
        <v>14</v>
      </c>
      <c r="C17" s="18" t="s">
        <v>49</v>
      </c>
      <c r="D17" s="8">
        <v>2E-3</v>
      </c>
      <c r="E17" s="10" t="s">
        <v>67</v>
      </c>
      <c r="F17" s="7"/>
      <c r="G17" s="16">
        <v>14</v>
      </c>
      <c r="H17" s="18" t="s">
        <v>75</v>
      </c>
      <c r="I17" s="8">
        <v>0.02</v>
      </c>
      <c r="J17" s="10" t="s">
        <v>67</v>
      </c>
    </row>
    <row r="18" spans="1:10">
      <c r="A18" s="3"/>
      <c r="B18" s="16">
        <v>15</v>
      </c>
      <c r="C18" s="18" t="s">
        <v>83</v>
      </c>
      <c r="D18" s="8">
        <v>0.05</v>
      </c>
      <c r="E18" s="10" t="s">
        <v>67</v>
      </c>
      <c r="F18" s="7"/>
      <c r="G18" s="16">
        <v>15</v>
      </c>
      <c r="H18" s="23" t="s">
        <v>149</v>
      </c>
      <c r="I18" s="8">
        <v>1</v>
      </c>
      <c r="J18" s="10" t="s">
        <v>100</v>
      </c>
    </row>
    <row r="19" spans="1:10">
      <c r="A19" s="3"/>
      <c r="B19" s="16">
        <v>16</v>
      </c>
      <c r="C19" s="23" t="s">
        <v>142</v>
      </c>
      <c r="D19" s="8">
        <v>0.04</v>
      </c>
      <c r="E19" s="10" t="s">
        <v>67</v>
      </c>
      <c r="F19" s="7"/>
      <c r="G19" s="16">
        <v>16</v>
      </c>
      <c r="H19" s="18" t="s">
        <v>76</v>
      </c>
      <c r="I19" s="8">
        <v>1</v>
      </c>
      <c r="J19" s="10" t="s">
        <v>67</v>
      </c>
    </row>
    <row r="20" spans="1:10">
      <c r="A20" s="3"/>
      <c r="B20" s="16">
        <v>17</v>
      </c>
      <c r="C20" s="18" t="s">
        <v>50</v>
      </c>
      <c r="D20" s="8">
        <v>0.02</v>
      </c>
      <c r="E20" s="10" t="s">
        <v>67</v>
      </c>
      <c r="F20" s="7"/>
      <c r="G20" s="16">
        <v>17</v>
      </c>
      <c r="H20" s="18" t="s">
        <v>94</v>
      </c>
      <c r="I20" s="9" t="s">
        <v>114</v>
      </c>
      <c r="J20" s="10" t="s">
        <v>67</v>
      </c>
    </row>
    <row r="21" spans="1:10">
      <c r="A21" s="3"/>
      <c r="B21" s="16">
        <v>18</v>
      </c>
      <c r="C21" s="18" t="s">
        <v>51</v>
      </c>
      <c r="D21" s="8">
        <v>0.01</v>
      </c>
      <c r="E21" s="10" t="s">
        <v>67</v>
      </c>
      <c r="F21" s="7"/>
      <c r="G21" s="16">
        <v>18</v>
      </c>
      <c r="H21" s="18" t="s">
        <v>77</v>
      </c>
      <c r="I21" s="8">
        <v>0.01</v>
      </c>
      <c r="J21" s="10" t="s">
        <v>67</v>
      </c>
    </row>
    <row r="22" spans="1:10">
      <c r="A22" s="3"/>
      <c r="B22" s="16">
        <v>19</v>
      </c>
      <c r="C22" s="18" t="s">
        <v>52</v>
      </c>
      <c r="D22" s="8">
        <v>0.01</v>
      </c>
      <c r="E22" s="10" t="s">
        <v>67</v>
      </c>
      <c r="F22" s="7"/>
      <c r="G22" s="16">
        <v>19</v>
      </c>
      <c r="H22" s="18" t="s">
        <v>78</v>
      </c>
      <c r="I22" s="8">
        <v>20</v>
      </c>
      <c r="J22" s="10" t="s">
        <v>67</v>
      </c>
    </row>
    <row r="23" spans="1:10">
      <c r="A23" s="3"/>
      <c r="B23" s="16">
        <v>20</v>
      </c>
      <c r="C23" s="18" t="s">
        <v>53</v>
      </c>
      <c r="D23" s="8">
        <v>0.01</v>
      </c>
      <c r="E23" s="10" t="s">
        <v>67</v>
      </c>
      <c r="F23" s="7"/>
      <c r="G23" s="16">
        <v>20</v>
      </c>
      <c r="H23" s="18" t="s">
        <v>109</v>
      </c>
      <c r="I23" s="8">
        <v>0.3</v>
      </c>
      <c r="J23" s="10" t="s">
        <v>67</v>
      </c>
    </row>
    <row r="24" spans="1:10">
      <c r="A24" s="3"/>
      <c r="B24" s="16">
        <v>21</v>
      </c>
      <c r="C24" s="23" t="s">
        <v>143</v>
      </c>
      <c r="D24" s="8">
        <v>0.6</v>
      </c>
      <c r="E24" s="10" t="s">
        <v>67</v>
      </c>
      <c r="F24" s="7"/>
      <c r="G24" s="16">
        <v>21</v>
      </c>
      <c r="H24" s="18" t="s">
        <v>110</v>
      </c>
      <c r="I24" s="8">
        <v>0.02</v>
      </c>
      <c r="J24" s="10" t="s">
        <v>67</v>
      </c>
    </row>
    <row r="25" spans="1:10">
      <c r="A25" s="3"/>
      <c r="B25" s="16">
        <v>22</v>
      </c>
      <c r="C25" s="18" t="s">
        <v>84</v>
      </c>
      <c r="D25" s="8">
        <v>0.02</v>
      </c>
      <c r="E25" s="10" t="s">
        <v>67</v>
      </c>
      <c r="F25" s="7"/>
      <c r="G25" s="16">
        <v>22</v>
      </c>
      <c r="H25" s="18" t="s">
        <v>111</v>
      </c>
      <c r="I25" s="8">
        <v>3</v>
      </c>
      <c r="J25" s="10" t="s">
        <v>67</v>
      </c>
    </row>
    <row r="26" spans="1:10">
      <c r="A26" s="3"/>
      <c r="B26" s="16">
        <v>23</v>
      </c>
      <c r="C26" s="18" t="s">
        <v>54</v>
      </c>
      <c r="D26" s="8">
        <v>0.06</v>
      </c>
      <c r="E26" s="10" t="s">
        <v>67</v>
      </c>
      <c r="F26" s="7"/>
      <c r="G26" s="16">
        <v>23</v>
      </c>
      <c r="H26" s="18" t="s">
        <v>112</v>
      </c>
      <c r="I26" s="8">
        <v>3</v>
      </c>
      <c r="J26" s="10" t="s">
        <v>100</v>
      </c>
    </row>
    <row r="27" spans="1:10">
      <c r="A27" s="3"/>
      <c r="B27" s="16">
        <v>24</v>
      </c>
      <c r="C27" s="18" t="s">
        <v>85</v>
      </c>
      <c r="D27" s="8">
        <v>0.03</v>
      </c>
      <c r="E27" s="10" t="s">
        <v>67</v>
      </c>
      <c r="F27" s="7"/>
      <c r="G27" s="16">
        <v>24</v>
      </c>
      <c r="H27" s="18" t="s">
        <v>60</v>
      </c>
      <c r="I27" s="8" t="s">
        <v>123</v>
      </c>
      <c r="J27" s="10" t="s">
        <v>67</v>
      </c>
    </row>
    <row r="28" spans="1:10">
      <c r="A28" s="3"/>
      <c r="B28" s="16">
        <v>25</v>
      </c>
      <c r="C28" s="18" t="s">
        <v>55</v>
      </c>
      <c r="D28" s="8">
        <v>0.1</v>
      </c>
      <c r="E28" s="10" t="s">
        <v>67</v>
      </c>
      <c r="F28" s="7"/>
      <c r="G28" s="16">
        <v>25</v>
      </c>
      <c r="H28" s="18" t="s">
        <v>66</v>
      </c>
      <c r="I28" s="8">
        <v>1</v>
      </c>
      <c r="J28" s="10" t="s">
        <v>102</v>
      </c>
    </row>
    <row r="29" spans="1:10">
      <c r="A29" s="3"/>
      <c r="B29" s="16">
        <v>26</v>
      </c>
      <c r="C29" s="18" t="s">
        <v>86</v>
      </c>
      <c r="D29" s="8">
        <v>0.01</v>
      </c>
      <c r="E29" s="10" t="s">
        <v>67</v>
      </c>
      <c r="F29" s="7"/>
      <c r="G29" s="16">
        <v>26</v>
      </c>
      <c r="H29" s="18" t="s">
        <v>99</v>
      </c>
      <c r="I29" s="8">
        <v>7.5</v>
      </c>
      <c r="J29" s="25" t="s">
        <v>148</v>
      </c>
    </row>
    <row r="30" spans="1:10">
      <c r="A30" s="3"/>
      <c r="B30" s="16">
        <v>27</v>
      </c>
      <c r="C30" s="18" t="s">
        <v>56</v>
      </c>
      <c r="D30" s="8">
        <v>0.1</v>
      </c>
      <c r="E30" s="10" t="s">
        <v>67</v>
      </c>
      <c r="F30" s="7"/>
      <c r="G30" s="16">
        <v>27</v>
      </c>
      <c r="H30" s="18" t="s">
        <v>113</v>
      </c>
      <c r="I30" s="8" t="s">
        <v>115</v>
      </c>
      <c r="J30" s="10" t="s">
        <v>100</v>
      </c>
    </row>
    <row r="31" spans="1:10">
      <c r="A31" s="3"/>
      <c r="B31" s="16">
        <v>28</v>
      </c>
      <c r="C31" s="18" t="s">
        <v>87</v>
      </c>
      <c r="D31" s="8">
        <v>0.03</v>
      </c>
      <c r="E31" s="10" t="s">
        <v>67</v>
      </c>
      <c r="F31" s="7"/>
      <c r="G31" s="16">
        <v>28</v>
      </c>
      <c r="H31" s="23" t="s">
        <v>144</v>
      </c>
      <c r="I31" s="8">
        <v>2000</v>
      </c>
      <c r="J31" s="25" t="s">
        <v>147</v>
      </c>
    </row>
    <row r="32" spans="1:10">
      <c r="A32" s="3"/>
      <c r="B32" s="16">
        <v>29</v>
      </c>
      <c r="C32" s="18" t="s">
        <v>57</v>
      </c>
      <c r="D32" s="8">
        <v>0.03</v>
      </c>
      <c r="E32" s="10" t="s">
        <v>67</v>
      </c>
      <c r="F32" s="7"/>
      <c r="G32" s="16">
        <v>29</v>
      </c>
      <c r="H32" s="23" t="s">
        <v>145</v>
      </c>
      <c r="I32" s="8">
        <v>0.1</v>
      </c>
      <c r="J32" s="10" t="s">
        <v>67</v>
      </c>
    </row>
    <row r="33" spans="1:10">
      <c r="A33" s="3"/>
      <c r="B33" s="16">
        <v>30</v>
      </c>
      <c r="C33" s="18" t="s">
        <v>58</v>
      </c>
      <c r="D33" s="8">
        <v>0.09</v>
      </c>
      <c r="E33" s="10" t="s">
        <v>67</v>
      </c>
      <c r="F33" s="7"/>
      <c r="G33" s="16">
        <v>30</v>
      </c>
      <c r="H33" s="23" t="s">
        <v>146</v>
      </c>
      <c r="I33" s="8">
        <v>0.1</v>
      </c>
      <c r="J33" s="10" t="s">
        <v>67</v>
      </c>
    </row>
    <row r="34" spans="1:10">
      <c r="A34" s="3"/>
      <c r="B34" s="16">
        <v>31</v>
      </c>
      <c r="C34" s="18" t="s">
        <v>88</v>
      </c>
      <c r="D34" s="8">
        <v>0.08</v>
      </c>
      <c r="E34" s="10" t="s">
        <v>67</v>
      </c>
      <c r="F34" s="7"/>
      <c r="G34" s="16"/>
      <c r="H34" s="18"/>
      <c r="I34" s="8"/>
      <c r="J34" s="10"/>
    </row>
    <row r="35" spans="1:10">
      <c r="A35" s="3"/>
      <c r="B35" s="16">
        <v>32</v>
      </c>
      <c r="C35" s="18" t="s">
        <v>89</v>
      </c>
      <c r="D35" s="24">
        <v>1</v>
      </c>
      <c r="E35" s="10" t="s">
        <v>67</v>
      </c>
      <c r="F35" s="7"/>
      <c r="G35" s="16"/>
      <c r="H35" s="18"/>
      <c r="I35" s="8"/>
      <c r="J35" s="10"/>
    </row>
    <row r="36" spans="1:10">
      <c r="A36" s="3"/>
      <c r="B36" s="16">
        <v>33</v>
      </c>
      <c r="C36" s="18" t="s">
        <v>90</v>
      </c>
      <c r="D36" s="8">
        <v>0.2</v>
      </c>
      <c r="E36" s="10" t="s">
        <v>67</v>
      </c>
      <c r="F36" s="7"/>
      <c r="G36" s="16"/>
      <c r="H36" s="18"/>
      <c r="I36" s="8"/>
      <c r="J36" s="10"/>
    </row>
    <row r="37" spans="1:10">
      <c r="A37" s="3"/>
      <c r="B37" s="16">
        <v>34</v>
      </c>
      <c r="C37" s="18" t="s">
        <v>91</v>
      </c>
      <c r="D37" s="8">
        <v>0.3</v>
      </c>
      <c r="E37" s="10" t="s">
        <v>67</v>
      </c>
      <c r="F37" s="7"/>
      <c r="G37" s="16"/>
      <c r="H37" s="18"/>
      <c r="I37" s="8"/>
      <c r="J37" s="10"/>
    </row>
    <row r="38" spans="1:10">
      <c r="A38" s="3"/>
      <c r="B38" s="16">
        <v>35</v>
      </c>
      <c r="C38" s="18" t="s">
        <v>92</v>
      </c>
      <c r="D38" s="24">
        <v>1</v>
      </c>
      <c r="E38" s="10" t="s">
        <v>67</v>
      </c>
      <c r="F38" s="7"/>
      <c r="G38" s="16"/>
      <c r="H38" s="18"/>
      <c r="I38" s="8"/>
      <c r="J38" s="10"/>
    </row>
    <row r="39" spans="1:10">
      <c r="A39" s="3"/>
      <c r="B39" s="16">
        <v>36</v>
      </c>
      <c r="C39" s="18" t="s">
        <v>93</v>
      </c>
      <c r="D39" s="8">
        <v>200</v>
      </c>
      <c r="E39" s="10" t="s">
        <v>67</v>
      </c>
      <c r="F39" s="7"/>
      <c r="G39" s="16"/>
      <c r="H39" s="18"/>
      <c r="I39" s="8"/>
      <c r="J39" s="10"/>
    </row>
    <row r="40" spans="1:10">
      <c r="A40" s="3"/>
      <c r="B40" s="16">
        <v>37</v>
      </c>
      <c r="C40" s="18" t="s">
        <v>77</v>
      </c>
      <c r="D40" s="8">
        <v>0.05</v>
      </c>
      <c r="E40" s="10" t="s">
        <v>67</v>
      </c>
      <c r="F40" s="7"/>
      <c r="G40" s="16"/>
      <c r="H40" s="19"/>
      <c r="I40" s="5"/>
      <c r="J40" s="11"/>
    </row>
    <row r="41" spans="1:10">
      <c r="A41" s="3"/>
      <c r="B41" s="16">
        <v>38</v>
      </c>
      <c r="C41" s="18" t="s">
        <v>59</v>
      </c>
      <c r="D41" s="8">
        <v>200</v>
      </c>
      <c r="E41" s="10" t="s">
        <v>67</v>
      </c>
      <c r="F41" s="7"/>
      <c r="G41" s="16"/>
      <c r="H41" s="19"/>
      <c r="I41" s="5"/>
      <c r="J41" s="11"/>
    </row>
    <row r="42" spans="1:10">
      <c r="A42" s="3"/>
      <c r="B42" s="16">
        <v>39</v>
      </c>
      <c r="C42" s="18" t="s">
        <v>94</v>
      </c>
      <c r="D42" s="8">
        <v>300</v>
      </c>
      <c r="E42" s="10" t="s">
        <v>67</v>
      </c>
      <c r="F42" s="7"/>
      <c r="G42" s="16"/>
      <c r="H42" s="19"/>
      <c r="I42" s="5"/>
      <c r="J42" s="11"/>
    </row>
    <row r="43" spans="1:10">
      <c r="A43" s="3"/>
      <c r="B43" s="16">
        <v>40</v>
      </c>
      <c r="C43" s="18" t="s">
        <v>60</v>
      </c>
      <c r="D43" s="8">
        <v>500</v>
      </c>
      <c r="E43" s="10" t="s">
        <v>67</v>
      </c>
      <c r="F43" s="7"/>
      <c r="G43" s="16"/>
      <c r="H43" s="19"/>
      <c r="I43" s="5"/>
      <c r="J43" s="11"/>
    </row>
    <row r="44" spans="1:10">
      <c r="A44" s="3"/>
      <c r="B44" s="16">
        <v>41</v>
      </c>
      <c r="C44" s="18" t="s">
        <v>61</v>
      </c>
      <c r="D44" s="8">
        <v>0.2</v>
      </c>
      <c r="E44" s="10" t="s">
        <v>67</v>
      </c>
      <c r="F44" s="7"/>
      <c r="G44" s="16"/>
      <c r="H44" s="19"/>
      <c r="I44" s="5"/>
      <c r="J44" s="11"/>
    </row>
    <row r="45" spans="1:10">
      <c r="A45" s="3"/>
      <c r="B45" s="16">
        <v>42</v>
      </c>
      <c r="C45" s="18" t="s">
        <v>95</v>
      </c>
      <c r="D45" s="8">
        <v>1.0000000000000001E-5</v>
      </c>
      <c r="E45" s="10" t="s">
        <v>67</v>
      </c>
      <c r="F45" s="7"/>
      <c r="G45" s="16"/>
      <c r="H45" s="19"/>
      <c r="I45" s="5"/>
      <c r="J45" s="11"/>
    </row>
    <row r="46" spans="1:10">
      <c r="A46" s="3"/>
      <c r="B46" s="16">
        <v>43</v>
      </c>
      <c r="C46" s="18" t="s">
        <v>96</v>
      </c>
      <c r="D46" s="8">
        <v>1.0000000000000001E-5</v>
      </c>
      <c r="E46" s="10" t="s">
        <v>67</v>
      </c>
      <c r="F46" s="7"/>
      <c r="G46" s="16"/>
      <c r="H46" s="19"/>
      <c r="I46" s="5"/>
      <c r="J46" s="11"/>
    </row>
    <row r="47" spans="1:10">
      <c r="A47" s="3"/>
      <c r="B47" s="16">
        <v>44</v>
      </c>
      <c r="C47" s="18" t="s">
        <v>97</v>
      </c>
      <c r="D47" s="8">
        <v>0.02</v>
      </c>
      <c r="E47" s="10" t="s">
        <v>67</v>
      </c>
      <c r="F47" s="7"/>
      <c r="G47" s="16"/>
      <c r="H47" s="19"/>
      <c r="I47" s="5"/>
      <c r="J47" s="11"/>
    </row>
    <row r="48" spans="1:10">
      <c r="A48" s="3"/>
      <c r="B48" s="16">
        <v>45</v>
      </c>
      <c r="C48" s="18" t="s">
        <v>62</v>
      </c>
      <c r="D48" s="8">
        <v>5.0000000000000001E-3</v>
      </c>
      <c r="E48" s="10" t="s">
        <v>67</v>
      </c>
      <c r="F48" s="7"/>
      <c r="G48" s="16"/>
      <c r="H48" s="19"/>
      <c r="I48" s="5"/>
      <c r="J48" s="11"/>
    </row>
    <row r="49" spans="1:10">
      <c r="A49" s="3"/>
      <c r="B49" s="16">
        <v>46</v>
      </c>
      <c r="C49" s="18" t="s">
        <v>98</v>
      </c>
      <c r="D49" s="8">
        <v>3</v>
      </c>
      <c r="E49" s="10" t="s">
        <v>67</v>
      </c>
      <c r="F49" s="7"/>
      <c r="G49" s="16"/>
      <c r="H49" s="19"/>
      <c r="I49" s="5"/>
      <c r="J49" s="11"/>
    </row>
    <row r="50" spans="1:10">
      <c r="A50" s="3"/>
      <c r="B50" s="16">
        <v>47</v>
      </c>
      <c r="C50" s="18" t="s">
        <v>99</v>
      </c>
      <c r="D50" s="8" t="s">
        <v>116</v>
      </c>
      <c r="E50" s="10" t="s">
        <v>100</v>
      </c>
      <c r="F50" s="7"/>
      <c r="G50" s="16"/>
      <c r="H50" s="19"/>
      <c r="I50" s="5"/>
      <c r="J50" s="11"/>
    </row>
    <row r="51" spans="1:10">
      <c r="A51" s="3"/>
      <c r="B51" s="16">
        <v>48</v>
      </c>
      <c r="C51" s="18" t="s">
        <v>63</v>
      </c>
      <c r="D51" s="13" t="s">
        <v>101</v>
      </c>
      <c r="E51" s="10"/>
      <c r="F51" s="7"/>
      <c r="G51" s="16"/>
      <c r="H51" s="19"/>
      <c r="I51" s="5"/>
      <c r="J51" s="11"/>
    </row>
    <row r="52" spans="1:10">
      <c r="A52" s="3"/>
      <c r="B52" s="16">
        <v>49</v>
      </c>
      <c r="C52" s="18" t="s">
        <v>64</v>
      </c>
      <c r="D52" s="13" t="s">
        <v>101</v>
      </c>
      <c r="E52" s="10"/>
      <c r="F52" s="7"/>
      <c r="G52" s="16"/>
      <c r="H52" s="19"/>
      <c r="I52" s="5"/>
      <c r="J52" s="11"/>
    </row>
    <row r="53" spans="1:10">
      <c r="A53" s="3"/>
      <c r="B53" s="16">
        <v>50</v>
      </c>
      <c r="C53" s="18" t="s">
        <v>65</v>
      </c>
      <c r="D53" s="8">
        <v>5</v>
      </c>
      <c r="E53" s="10" t="s">
        <v>102</v>
      </c>
      <c r="F53" s="7"/>
      <c r="G53" s="16"/>
      <c r="H53" s="19"/>
      <c r="I53" s="5"/>
      <c r="J53" s="11"/>
    </row>
    <row r="54" spans="1:10">
      <c r="A54" s="3"/>
      <c r="B54" s="30">
        <v>51</v>
      </c>
      <c r="C54" s="21" t="s">
        <v>66</v>
      </c>
      <c r="D54" s="14">
        <v>2</v>
      </c>
      <c r="E54" s="15" t="s">
        <v>102</v>
      </c>
      <c r="F54" s="7"/>
      <c r="G54" s="17"/>
      <c r="H54" s="20"/>
      <c r="I54" s="6"/>
      <c r="J54" s="12"/>
    </row>
    <row r="55" spans="1:10">
      <c r="A55" s="3"/>
      <c r="C55" s="7"/>
      <c r="D55" s="7"/>
      <c r="E55" s="7"/>
      <c r="F55" s="7"/>
    </row>
    <row r="56" spans="1:10">
      <c r="A56" s="3"/>
    </row>
    <row r="57" spans="1:10">
      <c r="A57" s="3"/>
    </row>
    <row r="58" spans="1:10">
      <c r="A58" s="3"/>
    </row>
    <row r="59" spans="1:10">
      <c r="A59" s="3"/>
    </row>
    <row r="60" spans="1:10">
      <c r="A60" s="3"/>
    </row>
    <row r="61" spans="1:10">
      <c r="A61" s="3"/>
    </row>
    <row r="62" spans="1:10">
      <c r="A62" s="3"/>
    </row>
    <row r="63" spans="1:10">
      <c r="A63" s="3"/>
    </row>
    <row r="64" spans="1:10">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1" t="s">
        <v>2</v>
      </c>
    </row>
  </sheetData>
  <mergeCells count="2">
    <mergeCell ref="B3:E3"/>
    <mergeCell ref="G3:J3"/>
  </mergeCells>
  <phoneticPr fontId="2"/>
  <printOptions horizontalCentered="1" verticalCentered="1"/>
  <pageMargins left="0.39370078740157483" right="0.27559055118110237" top="0.43307086614173229" bottom="0.51181102362204722" header="0.31496062992125984" footer="0.31496062992125984"/>
  <pageSetup paperSize="9" orientation="portrait" r:id="rId1"/>
  <headerFooter alignWithMargins="0">
    <oddFooter>&amp;L&amp;6&amp;F&lt; &amp;A&gt;印刷日時：&amp;D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8"/>
  <sheetViews>
    <sheetView workbookViewId="0">
      <selection sqref="A1:XFD1"/>
    </sheetView>
  </sheetViews>
  <sheetFormatPr defaultRowHeight="13.5"/>
  <cols>
    <col min="1" max="1" width="2.25" style="1" customWidth="1"/>
    <col min="2" max="16384" width="9" style="1"/>
  </cols>
  <sheetData>
    <row r="1" spans="1:32" ht="12" customHeight="1">
      <c r="A1" s="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1" t="s">
        <v>138</v>
      </c>
    </row>
    <row r="2" spans="1:32">
      <c r="A2" s="3"/>
    </row>
    <row r="3" spans="1:32" ht="23.25" customHeight="1">
      <c r="A3" s="3"/>
    </row>
    <row r="4" spans="1:32" ht="23.25" customHeight="1">
      <c r="A4" s="3"/>
    </row>
    <row r="5" spans="1:32" ht="23.25" customHeight="1">
      <c r="A5" s="3"/>
    </row>
    <row r="6" spans="1:32" ht="23.25" customHeight="1">
      <c r="A6" s="3"/>
    </row>
    <row r="7" spans="1:32" ht="23.25" customHeight="1">
      <c r="A7" s="3"/>
    </row>
    <row r="8" spans="1:32" ht="16.5" customHeight="1">
      <c r="A8" s="3"/>
    </row>
    <row r="9" spans="1:32" ht="16.5" customHeight="1">
      <c r="A9" s="3"/>
    </row>
    <row r="10" spans="1:32" ht="16.5" customHeight="1">
      <c r="A10" s="3"/>
    </row>
    <row r="11" spans="1:32" ht="16.5" customHeight="1">
      <c r="A11" s="3"/>
    </row>
    <row r="12" spans="1:32" ht="16.5" customHeight="1">
      <c r="A12" s="3"/>
    </row>
    <row r="13" spans="1:32" ht="16.5" customHeight="1">
      <c r="A13" s="3"/>
    </row>
    <row r="14" spans="1:32" ht="16.5" customHeight="1">
      <c r="A14" s="3"/>
    </row>
    <row r="15" spans="1:32" ht="16.5" customHeight="1">
      <c r="A15" s="3"/>
    </row>
    <row r="16" spans="1:32">
      <c r="A16" s="3"/>
    </row>
    <row r="17" spans="1:1">
      <c r="A17" s="3"/>
    </row>
    <row r="18" spans="1:1">
      <c r="A18" s="3"/>
    </row>
    <row r="19" spans="1:1">
      <c r="A19" s="3"/>
    </row>
    <row r="20" spans="1:1">
      <c r="A20" s="3"/>
    </row>
    <row r="21" spans="1:1">
      <c r="A21" s="3"/>
    </row>
    <row r="22" spans="1:1">
      <c r="A22" s="3"/>
    </row>
    <row r="23" spans="1:1">
      <c r="A23" s="3"/>
    </row>
    <row r="24" spans="1:1">
      <c r="A24" s="3"/>
    </row>
    <row r="25" spans="1:1">
      <c r="A25" s="3"/>
    </row>
    <row r="26" spans="1:1">
      <c r="A26" s="3"/>
    </row>
    <row r="27" spans="1:1">
      <c r="A27" s="3"/>
    </row>
    <row r="28" spans="1:1">
      <c r="A28" s="3"/>
    </row>
    <row r="29" spans="1:1">
      <c r="A29" s="3"/>
    </row>
    <row r="30" spans="1:1">
      <c r="A30" s="3"/>
    </row>
    <row r="31" spans="1:1">
      <c r="A31" s="3"/>
    </row>
    <row r="32" spans="1:1">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1" t="s">
        <v>138</v>
      </c>
    </row>
  </sheetData>
  <phoneticPr fontId="2"/>
  <pageMargins left="0.75" right="0.75" top="1" bottom="1" header="0.51200000000000001" footer="0.51200000000000001"/>
  <pageSetup paperSize="9" orientation="portrait" r:id="rId1"/>
  <headerFooter alignWithMargins="0">
    <oddFooter>&amp;L&amp;6&amp;F&lt; &amp;A&gt;印刷日時：&amp;D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7"/>
  <sheetViews>
    <sheetView topLeftCell="A28" workbookViewId="0">
      <selection activeCell="F8" sqref="F8"/>
    </sheetView>
  </sheetViews>
  <sheetFormatPr defaultRowHeight="13.5"/>
  <cols>
    <col min="1" max="1" width="2.25" style="1" customWidth="1"/>
    <col min="2" max="2" width="1.375" style="1" customWidth="1"/>
    <col min="3" max="3" width="85.25" style="1" customWidth="1"/>
    <col min="4" max="4" width="1.875" style="1" customWidth="1"/>
    <col min="5" max="16384" width="9" style="1"/>
  </cols>
  <sheetData>
    <row r="1" spans="1:53" ht="12" customHeight="1">
      <c r="A1" s="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1" t="s">
        <v>2</v>
      </c>
    </row>
    <row r="2" spans="1:53">
      <c r="A2" s="3"/>
      <c r="D2" s="22"/>
    </row>
    <row r="3" spans="1:53">
      <c r="A3" s="3"/>
      <c r="C3" s="4" t="s">
        <v>7</v>
      </c>
      <c r="D3" s="22"/>
    </row>
    <row r="4" spans="1:53" ht="27">
      <c r="A4" s="3"/>
      <c r="C4" s="4" t="s">
        <v>8</v>
      </c>
      <c r="D4" s="22"/>
    </row>
    <row r="5" spans="1:53" ht="27">
      <c r="A5" s="3"/>
      <c r="C5" s="4" t="s">
        <v>9</v>
      </c>
      <c r="D5" s="22"/>
    </row>
    <row r="6" spans="1:53" ht="27">
      <c r="A6" s="3"/>
      <c r="C6" s="4" t="s">
        <v>10</v>
      </c>
      <c r="D6" s="22"/>
    </row>
    <row r="7" spans="1:53" ht="27">
      <c r="A7" s="3"/>
      <c r="C7" s="4" t="s">
        <v>11</v>
      </c>
      <c r="D7" s="22"/>
    </row>
    <row r="8" spans="1:53">
      <c r="A8" s="3"/>
      <c r="C8" s="4" t="s">
        <v>12</v>
      </c>
      <c r="D8" s="22"/>
    </row>
    <row r="9" spans="1:53">
      <c r="A9" s="3"/>
      <c r="C9" s="4" t="s">
        <v>13</v>
      </c>
      <c r="D9" s="22"/>
    </row>
    <row r="10" spans="1:53">
      <c r="A10" s="3"/>
      <c r="C10" s="4" t="s">
        <v>14</v>
      </c>
      <c r="D10" s="22"/>
    </row>
    <row r="11" spans="1:53" ht="27">
      <c r="A11" s="3"/>
      <c r="C11" s="4" t="s">
        <v>15</v>
      </c>
      <c r="D11" s="22"/>
    </row>
    <row r="12" spans="1:53" ht="27">
      <c r="A12" s="3"/>
      <c r="C12" s="4" t="s">
        <v>16</v>
      </c>
      <c r="D12" s="22"/>
    </row>
    <row r="13" spans="1:53" ht="27">
      <c r="A13" s="3"/>
      <c r="C13" s="4" t="s">
        <v>17</v>
      </c>
      <c r="D13" s="22"/>
    </row>
    <row r="14" spans="1:53" ht="40.5">
      <c r="A14" s="3"/>
      <c r="C14" s="4" t="s">
        <v>18</v>
      </c>
      <c r="D14" s="22"/>
    </row>
    <row r="15" spans="1:53" ht="40.5">
      <c r="A15" s="3"/>
      <c r="C15" s="4" t="s">
        <v>19</v>
      </c>
      <c r="D15" s="22"/>
    </row>
    <row r="16" spans="1:53" ht="54">
      <c r="A16" s="3"/>
      <c r="C16" s="4" t="s">
        <v>20</v>
      </c>
      <c r="D16" s="22"/>
    </row>
    <row r="17" spans="1:4">
      <c r="A17" s="3"/>
      <c r="C17" s="4" t="s">
        <v>21</v>
      </c>
      <c r="D17" s="22"/>
    </row>
    <row r="18" spans="1:4" ht="27">
      <c r="A18" s="3"/>
      <c r="C18" s="4" t="s">
        <v>22</v>
      </c>
      <c r="D18" s="22"/>
    </row>
    <row r="19" spans="1:4" ht="40.5">
      <c r="A19" s="3"/>
      <c r="C19" s="4" t="s">
        <v>23</v>
      </c>
      <c r="D19" s="22"/>
    </row>
    <row r="20" spans="1:4" ht="54">
      <c r="A20" s="3"/>
      <c r="C20" s="4" t="s">
        <v>24</v>
      </c>
      <c r="D20" s="22"/>
    </row>
    <row r="21" spans="1:4" ht="27">
      <c r="A21" s="3"/>
      <c r="C21" s="4" t="s">
        <v>25</v>
      </c>
      <c r="D21" s="22"/>
    </row>
    <row r="22" spans="1:4" ht="27">
      <c r="A22" s="3"/>
      <c r="C22" s="4" t="s">
        <v>26</v>
      </c>
      <c r="D22" s="22"/>
    </row>
    <row r="23" spans="1:4">
      <c r="A23" s="3"/>
      <c r="C23" s="4" t="s">
        <v>27</v>
      </c>
      <c r="D23" s="22"/>
    </row>
    <row r="24" spans="1:4" ht="27">
      <c r="A24" s="3"/>
      <c r="C24" s="4" t="s">
        <v>28</v>
      </c>
      <c r="D24" s="22"/>
    </row>
    <row r="25" spans="1:4">
      <c r="A25" s="3"/>
      <c r="C25" s="4"/>
      <c r="D25" s="22"/>
    </row>
    <row r="26" spans="1:4">
      <c r="A26" s="3"/>
      <c r="C26" s="4" t="s">
        <v>29</v>
      </c>
      <c r="D26" s="22"/>
    </row>
    <row r="27" spans="1:4">
      <c r="A27" s="3"/>
      <c r="C27" s="4" t="s">
        <v>30</v>
      </c>
      <c r="D27" s="22"/>
    </row>
    <row r="28" spans="1:4" ht="27">
      <c r="A28" s="3"/>
      <c r="C28" s="4" t="s">
        <v>31</v>
      </c>
      <c r="D28" s="22"/>
    </row>
    <row r="29" spans="1:4">
      <c r="A29" s="3"/>
      <c r="C29" s="4" t="s">
        <v>32</v>
      </c>
      <c r="D29" s="22"/>
    </row>
    <row r="30" spans="1:4">
      <c r="A30" s="3"/>
      <c r="C30" s="4" t="s">
        <v>33</v>
      </c>
      <c r="D30" s="22"/>
    </row>
    <row r="31" spans="1:4" ht="27">
      <c r="A31" s="3"/>
      <c r="C31" s="4" t="s">
        <v>34</v>
      </c>
      <c r="D31" s="22"/>
    </row>
    <row r="32" spans="1:4">
      <c r="A32" s="3"/>
      <c r="C32" s="4" t="s">
        <v>35</v>
      </c>
      <c r="D32" s="22"/>
    </row>
    <row r="33" spans="1:4" ht="40.5">
      <c r="A33" s="3"/>
      <c r="C33" s="4" t="s">
        <v>36</v>
      </c>
      <c r="D33" s="22"/>
    </row>
    <row r="34" spans="1:4">
      <c r="A34" s="3"/>
      <c r="C34" s="4"/>
      <c r="D34" s="22"/>
    </row>
    <row r="35" spans="1:4">
      <c r="A35" s="3"/>
      <c r="C35" s="4" t="s">
        <v>37</v>
      </c>
      <c r="D35" s="22"/>
    </row>
    <row r="36" spans="1:4">
      <c r="A36" s="3"/>
      <c r="C36" s="4" t="s">
        <v>38</v>
      </c>
      <c r="D36" s="22"/>
    </row>
    <row r="37" spans="1:4" ht="40.5">
      <c r="A37" s="3"/>
      <c r="C37" s="4" t="s">
        <v>39</v>
      </c>
      <c r="D37" s="22"/>
    </row>
    <row r="38" spans="1:4">
      <c r="A38" s="3"/>
      <c r="D38" s="22"/>
    </row>
    <row r="39" spans="1:4">
      <c r="A39" s="3"/>
      <c r="B39" s="22"/>
      <c r="C39" s="22"/>
      <c r="D39" s="22"/>
    </row>
    <row r="40" spans="1:4">
      <c r="A40" s="3"/>
    </row>
    <row r="41" spans="1:4">
      <c r="A41" s="3"/>
    </row>
    <row r="42" spans="1:4">
      <c r="A42" s="3"/>
    </row>
    <row r="43" spans="1:4">
      <c r="A43" s="3"/>
    </row>
    <row r="44" spans="1:4">
      <c r="A44" s="3"/>
    </row>
    <row r="45" spans="1:4">
      <c r="A45" s="3"/>
    </row>
    <row r="46" spans="1:4">
      <c r="A46" s="3"/>
    </row>
    <row r="47" spans="1:4">
      <c r="A47" s="3"/>
    </row>
    <row r="48" spans="1:4">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1" t="s">
        <v>2</v>
      </c>
    </row>
  </sheetData>
  <phoneticPr fontId="2"/>
  <printOptions horizontalCentered="1"/>
  <pageMargins left="0.78740157480314965" right="0.59055118110236227" top="0.61" bottom="0.39370078740157483" header="0.2" footer="0.19685039370078741"/>
  <pageSetup paperSize="9" orientation="portrait" r:id="rId1"/>
  <headerFooter alignWithMargins="0">
    <oddFooter>&amp;L&amp;6&amp;F&lt; &amp;A&gt;印刷日時：&amp;D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1"/>
  <sheetViews>
    <sheetView workbookViewId="0">
      <selection activeCell="D6" sqref="D6"/>
    </sheetView>
  </sheetViews>
  <sheetFormatPr defaultRowHeight="13.5"/>
  <cols>
    <col min="1" max="1" width="2.25" style="1" customWidth="1"/>
    <col min="2" max="2" width="2" style="1" customWidth="1"/>
    <col min="3" max="3" width="19.625" style="1" customWidth="1"/>
    <col min="4" max="4" width="13.875" style="1" bestFit="1" customWidth="1"/>
    <col min="5" max="5" width="69.125" style="1" customWidth="1"/>
    <col min="6" max="16384" width="9" style="1"/>
  </cols>
  <sheetData>
    <row r="1" spans="1:53" ht="12" customHeight="1">
      <c r="A1" s="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1" t="s">
        <v>151</v>
      </c>
    </row>
    <row r="2" spans="1:53">
      <c r="A2" s="3"/>
    </row>
    <row r="3" spans="1:53">
      <c r="A3" s="3"/>
      <c r="D3" s="31"/>
    </row>
    <row r="4" spans="1:53">
      <c r="A4" s="3"/>
      <c r="C4" s="1" t="s">
        <v>157</v>
      </c>
      <c r="D4" s="32" t="s">
        <v>156</v>
      </c>
      <c r="E4" s="1" t="s">
        <v>155</v>
      </c>
    </row>
    <row r="5" spans="1:53">
      <c r="A5" s="3"/>
      <c r="C5" s="1" t="s">
        <v>154</v>
      </c>
      <c r="D5" s="31" t="s">
        <v>153</v>
      </c>
      <c r="E5" s="1" t="s">
        <v>152</v>
      </c>
    </row>
    <row r="6" spans="1:53">
      <c r="A6" s="3"/>
      <c r="D6" s="31"/>
    </row>
    <row r="7" spans="1:53">
      <c r="A7" s="3"/>
      <c r="D7" s="31"/>
    </row>
    <row r="8" spans="1:53">
      <c r="A8" s="3"/>
      <c r="D8" s="31"/>
    </row>
    <row r="9" spans="1:53">
      <c r="A9" s="3"/>
      <c r="D9" s="31"/>
    </row>
    <row r="10" spans="1:53">
      <c r="A10" s="3"/>
      <c r="D10" s="31"/>
    </row>
    <row r="11" spans="1:53">
      <c r="A11" s="3"/>
      <c r="D11" s="31"/>
    </row>
    <row r="12" spans="1:53">
      <c r="A12" s="3"/>
      <c r="D12" s="31"/>
    </row>
    <row r="13" spans="1:53">
      <c r="A13" s="3"/>
      <c r="D13" s="31"/>
    </row>
    <row r="14" spans="1:53">
      <c r="A14" s="3"/>
      <c r="D14" s="31"/>
    </row>
    <row r="15" spans="1:53">
      <c r="A15" s="3"/>
      <c r="D15" s="31"/>
    </row>
    <row r="16" spans="1:53">
      <c r="A16" s="3"/>
      <c r="D16" s="31"/>
    </row>
    <row r="17" spans="1:4">
      <c r="A17" s="3"/>
      <c r="D17" s="31"/>
    </row>
    <row r="18" spans="1:4">
      <c r="A18" s="3"/>
      <c r="D18" s="31"/>
    </row>
    <row r="19" spans="1:4">
      <c r="A19" s="3"/>
      <c r="D19" s="31"/>
    </row>
    <row r="20" spans="1:4">
      <c r="A20" s="3"/>
      <c r="D20" s="31"/>
    </row>
    <row r="21" spans="1:4">
      <c r="A21" s="3"/>
      <c r="D21" s="31"/>
    </row>
    <row r="22" spans="1:4">
      <c r="A22" s="3"/>
      <c r="D22" s="31"/>
    </row>
    <row r="23" spans="1:4">
      <c r="A23" s="3"/>
      <c r="D23" s="31"/>
    </row>
    <row r="24" spans="1:4">
      <c r="A24" s="3"/>
      <c r="D24" s="31"/>
    </row>
    <row r="25" spans="1:4">
      <c r="A25" s="3"/>
      <c r="D25" s="31"/>
    </row>
    <row r="26" spans="1:4">
      <c r="A26" s="3"/>
      <c r="D26" s="31"/>
    </row>
    <row r="27" spans="1:4">
      <c r="A27" s="3"/>
      <c r="D27" s="31"/>
    </row>
    <row r="28" spans="1:4">
      <c r="A28" s="3"/>
      <c r="D28" s="31"/>
    </row>
    <row r="29" spans="1:4">
      <c r="A29" s="3"/>
      <c r="D29" s="31"/>
    </row>
    <row r="30" spans="1:4">
      <c r="A30" s="3"/>
      <c r="D30" s="31"/>
    </row>
    <row r="31" spans="1:4">
      <c r="A31" s="3"/>
      <c r="D31" s="31"/>
    </row>
    <row r="32" spans="1:4">
      <c r="A32" s="3"/>
      <c r="D32" s="31"/>
    </row>
    <row r="33" spans="1:4">
      <c r="A33" s="3"/>
      <c r="D33" s="31"/>
    </row>
    <row r="34" spans="1:4">
      <c r="A34" s="3"/>
      <c r="D34" s="31"/>
    </row>
    <row r="35" spans="1:4">
      <c r="A35" s="3"/>
      <c r="D35" s="31"/>
    </row>
    <row r="36" spans="1:4">
      <c r="A36" s="3"/>
      <c r="D36" s="31"/>
    </row>
    <row r="37" spans="1:4">
      <c r="A37" s="3"/>
      <c r="D37" s="31"/>
    </row>
    <row r="38" spans="1:4">
      <c r="A38" s="3"/>
      <c r="D38" s="31"/>
    </row>
    <row r="39" spans="1:4">
      <c r="A39" s="3"/>
      <c r="D39" s="31"/>
    </row>
    <row r="40" spans="1:4">
      <c r="A40" s="3"/>
      <c r="D40" s="31"/>
    </row>
    <row r="41" spans="1:4">
      <c r="A41" s="3"/>
      <c r="D41" s="31"/>
    </row>
    <row r="42" spans="1:4">
      <c r="A42" s="3"/>
      <c r="D42" s="31"/>
    </row>
    <row r="43" spans="1:4">
      <c r="A43" s="3"/>
      <c r="D43" s="31"/>
    </row>
    <row r="44" spans="1:4">
      <c r="A44" s="3"/>
      <c r="D44" s="31"/>
    </row>
    <row r="45" spans="1:4">
      <c r="A45" s="3"/>
      <c r="D45" s="31"/>
    </row>
    <row r="46" spans="1:4">
      <c r="A46" s="3"/>
      <c r="D46" s="31"/>
    </row>
    <row r="47" spans="1:4">
      <c r="A47" s="3"/>
      <c r="D47" s="31"/>
    </row>
    <row r="48" spans="1:4">
      <c r="A48" s="3"/>
      <c r="D48" s="31"/>
    </row>
    <row r="49" spans="1:4">
      <c r="A49" s="3"/>
      <c r="D49" s="31"/>
    </row>
    <row r="50" spans="1:4">
      <c r="A50" s="3"/>
      <c r="D50" s="31"/>
    </row>
    <row r="51" spans="1:4">
      <c r="A51" s="3"/>
      <c r="D51" s="31"/>
    </row>
    <row r="52" spans="1:4">
      <c r="A52" s="3"/>
      <c r="D52" s="31"/>
    </row>
    <row r="53" spans="1:4">
      <c r="A53" s="3"/>
      <c r="D53" s="31"/>
    </row>
    <row r="54" spans="1:4">
      <c r="A54" s="3"/>
      <c r="D54" s="31"/>
    </row>
    <row r="55" spans="1:4">
      <c r="A55" s="3"/>
      <c r="D55" s="31"/>
    </row>
    <row r="56" spans="1:4">
      <c r="A56" s="3"/>
      <c r="D56" s="31"/>
    </row>
    <row r="57" spans="1:4">
      <c r="A57" s="3"/>
      <c r="D57" s="31"/>
    </row>
    <row r="58" spans="1:4">
      <c r="A58" s="3"/>
      <c r="D58" s="31"/>
    </row>
    <row r="59" spans="1:4">
      <c r="A59" s="3"/>
      <c r="D59" s="31"/>
    </row>
    <row r="60" spans="1:4">
      <c r="A60" s="3"/>
      <c r="D60" s="31"/>
    </row>
    <row r="61" spans="1:4">
      <c r="A61" s="3"/>
      <c r="D61" s="31"/>
    </row>
    <row r="62" spans="1:4">
      <c r="A62" s="3"/>
      <c r="D62" s="31"/>
    </row>
    <row r="63" spans="1:4">
      <c r="A63" s="3"/>
      <c r="D63" s="31"/>
    </row>
    <row r="64" spans="1:4">
      <c r="A64" s="3"/>
      <c r="D64" s="31"/>
    </row>
    <row r="65" spans="1:4">
      <c r="A65" s="3"/>
      <c r="D65" s="31"/>
    </row>
    <row r="66" spans="1:4">
      <c r="A66" s="3"/>
      <c r="D66" s="31"/>
    </row>
    <row r="67" spans="1:4">
      <c r="A67" s="3"/>
      <c r="D67" s="31"/>
    </row>
    <row r="68" spans="1:4">
      <c r="A68" s="3"/>
      <c r="D68" s="31"/>
    </row>
    <row r="69" spans="1:4">
      <c r="A69" s="3"/>
      <c r="D69" s="31"/>
    </row>
    <row r="70" spans="1:4">
      <c r="A70" s="3"/>
      <c r="D70" s="31"/>
    </row>
    <row r="71" spans="1:4">
      <c r="A71" s="3"/>
      <c r="D71" s="31"/>
    </row>
    <row r="72" spans="1:4">
      <c r="A72" s="3"/>
      <c r="D72" s="31"/>
    </row>
    <row r="73" spans="1:4">
      <c r="A73" s="3"/>
      <c r="D73" s="31"/>
    </row>
    <row r="74" spans="1:4">
      <c r="A74" s="3"/>
      <c r="D74" s="31"/>
    </row>
    <row r="75" spans="1:4">
      <c r="A75" s="3"/>
      <c r="D75" s="31"/>
    </row>
    <row r="76" spans="1:4">
      <c r="A76" s="3"/>
      <c r="D76" s="31"/>
    </row>
    <row r="77" spans="1:4">
      <c r="A77" s="3"/>
      <c r="D77" s="31"/>
    </row>
    <row r="78" spans="1:4">
      <c r="A78" s="3"/>
      <c r="D78" s="31"/>
    </row>
    <row r="79" spans="1:4">
      <c r="A79" s="3"/>
      <c r="D79" s="31"/>
    </row>
    <row r="80" spans="1:4">
      <c r="A80" s="3"/>
      <c r="D80" s="31"/>
    </row>
    <row r="81" spans="1:4">
      <c r="A81" s="3"/>
      <c r="D81" s="31"/>
    </row>
    <row r="82" spans="1:4">
      <c r="A82" s="3"/>
      <c r="D82" s="31"/>
    </row>
    <row r="83" spans="1:4">
      <c r="A83" s="3"/>
      <c r="D83" s="31"/>
    </row>
    <row r="84" spans="1:4">
      <c r="A84" s="3"/>
      <c r="D84" s="31"/>
    </row>
    <row r="85" spans="1:4">
      <c r="A85" s="3"/>
      <c r="D85" s="31"/>
    </row>
    <row r="86" spans="1:4">
      <c r="A86" s="3"/>
      <c r="D86" s="31"/>
    </row>
    <row r="87" spans="1:4">
      <c r="A87" s="3"/>
      <c r="D87" s="31"/>
    </row>
    <row r="88" spans="1:4">
      <c r="A88" s="3"/>
      <c r="D88" s="31"/>
    </row>
    <row r="89" spans="1:4">
      <c r="A89" s="3"/>
      <c r="D89" s="31"/>
    </row>
    <row r="90" spans="1:4">
      <c r="A90" s="3"/>
      <c r="D90" s="31"/>
    </row>
    <row r="91" spans="1:4">
      <c r="A91" s="3"/>
      <c r="D91" s="31"/>
    </row>
    <row r="92" spans="1:4">
      <c r="A92" s="3"/>
      <c r="D92" s="31"/>
    </row>
    <row r="93" spans="1:4">
      <c r="A93" s="3"/>
      <c r="D93" s="31"/>
    </row>
    <row r="94" spans="1:4">
      <c r="A94" s="3"/>
      <c r="D94" s="31"/>
    </row>
    <row r="95" spans="1:4">
      <c r="A95" s="3"/>
      <c r="D95" s="31"/>
    </row>
    <row r="96" spans="1:4">
      <c r="A96" s="3"/>
      <c r="D96" s="31"/>
    </row>
    <row r="97" spans="1:5">
      <c r="A97" s="3"/>
      <c r="D97" s="31"/>
    </row>
    <row r="98" spans="1:5">
      <c r="A98" s="3"/>
      <c r="D98" s="31"/>
    </row>
    <row r="99" spans="1:5">
      <c r="A99" s="3"/>
      <c r="D99" s="31"/>
    </row>
    <row r="100" spans="1:5">
      <c r="A100" s="3"/>
      <c r="D100" s="31"/>
    </row>
    <row r="101" spans="1:5">
      <c r="A101" s="1" t="s">
        <v>151</v>
      </c>
      <c r="B101" s="1" t="s">
        <v>151</v>
      </c>
      <c r="C101" s="1" t="s">
        <v>151</v>
      </c>
      <c r="D101" s="1" t="s">
        <v>151</v>
      </c>
      <c r="E101" s="1" t="s">
        <v>151</v>
      </c>
    </row>
  </sheetData>
  <phoneticPr fontId="2"/>
  <pageMargins left="0.75" right="0.75" top="1" bottom="1" header="0.51200000000000001" footer="0.51200000000000001"/>
  <pageSetup paperSize="9" orientation="portrait" r:id="rId1"/>
  <headerFooter alignWithMargins="0">
    <oddFooter>&amp;L&amp;6&amp;F&lt; &amp;A&gt;印刷日時：&amp;D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A108"/>
  <sheetViews>
    <sheetView workbookViewId="0">
      <selection activeCell="B5" sqref="B5"/>
    </sheetView>
  </sheetViews>
  <sheetFormatPr defaultRowHeight="13.5"/>
  <cols>
    <col min="1" max="1" width="2.25" style="1" customWidth="1"/>
    <col min="2" max="7" width="9" style="1"/>
    <col min="8" max="8" width="11.75" style="1" customWidth="1"/>
    <col min="9" max="9" width="1.75" style="1" customWidth="1"/>
    <col min="10" max="16384" width="9" style="1"/>
  </cols>
  <sheetData>
    <row r="1" spans="1:53" ht="12" customHeight="1">
      <c r="A1" s="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1" t="s">
        <v>2</v>
      </c>
    </row>
    <row r="2" spans="1:53">
      <c r="A2" s="3"/>
      <c r="I2" s="22"/>
    </row>
    <row r="3" spans="1:53">
      <c r="A3" s="3"/>
      <c r="B3" s="1" t="s">
        <v>127</v>
      </c>
      <c r="I3" s="22"/>
    </row>
    <row r="4" spans="1:53">
      <c r="A4" s="3"/>
      <c r="I4" s="22"/>
    </row>
    <row r="5" spans="1:53">
      <c r="A5" s="3"/>
      <c r="B5" s="1" t="s">
        <v>130</v>
      </c>
      <c r="I5" s="22"/>
    </row>
    <row r="6" spans="1:53">
      <c r="A6" s="3"/>
      <c r="B6" s="1" t="s">
        <v>131</v>
      </c>
      <c r="I6" s="22"/>
    </row>
    <row r="7" spans="1:53">
      <c r="A7" s="3"/>
      <c r="B7" s="1" t="s">
        <v>132</v>
      </c>
      <c r="I7" s="22"/>
    </row>
    <row r="8" spans="1:53">
      <c r="A8" s="3"/>
      <c r="B8" s="1" t="s">
        <v>133</v>
      </c>
      <c r="I8" s="22"/>
    </row>
    <row r="9" spans="1:53">
      <c r="A9" s="3"/>
      <c r="B9" s="1" t="s">
        <v>134</v>
      </c>
      <c r="I9" s="22"/>
    </row>
    <row r="10" spans="1:53">
      <c r="A10" s="3"/>
      <c r="I10" s="22"/>
    </row>
    <row r="11" spans="1:53">
      <c r="A11" s="3"/>
      <c r="I11" s="22"/>
    </row>
    <row r="12" spans="1:53">
      <c r="A12" s="3"/>
      <c r="B12" s="1" t="s">
        <v>128</v>
      </c>
      <c r="I12" s="22"/>
    </row>
    <row r="13" spans="1:53">
      <c r="A13" s="3"/>
      <c r="B13" s="1" t="s">
        <v>129</v>
      </c>
      <c r="I13" s="22"/>
    </row>
    <row r="14" spans="1:53">
      <c r="A14" s="3"/>
      <c r="B14" s="1" t="s">
        <v>139</v>
      </c>
      <c r="I14" s="22"/>
    </row>
    <row r="15" spans="1:53">
      <c r="A15" s="3"/>
      <c r="B15" s="1" t="s">
        <v>140</v>
      </c>
      <c r="I15" s="22"/>
    </row>
    <row r="16" spans="1:53">
      <c r="A16" s="3"/>
      <c r="B16" s="1" t="s">
        <v>135</v>
      </c>
      <c r="I16" s="22"/>
    </row>
    <row r="17" spans="1:9">
      <c r="A17" s="3"/>
      <c r="B17" s="1" t="s">
        <v>136</v>
      </c>
      <c r="I17" s="22"/>
    </row>
    <row r="18" spans="1:9">
      <c r="A18" s="3"/>
      <c r="I18" s="22"/>
    </row>
    <row r="19" spans="1:9">
      <c r="A19" s="3"/>
      <c r="I19" s="22"/>
    </row>
    <row r="20" spans="1:9">
      <c r="A20" s="3"/>
      <c r="I20" s="22"/>
    </row>
    <row r="21" spans="1:9">
      <c r="A21" s="3"/>
      <c r="B21" s="22"/>
      <c r="C21" s="22"/>
      <c r="D21" s="22"/>
      <c r="E21" s="22"/>
      <c r="F21" s="22"/>
      <c r="G21" s="22"/>
      <c r="H21" s="22"/>
      <c r="I21" s="22"/>
    </row>
    <row r="22" spans="1:9">
      <c r="A22" s="3"/>
    </row>
    <row r="23" spans="1:9">
      <c r="A23" s="3"/>
    </row>
    <row r="24" spans="1:9">
      <c r="A24" s="3"/>
    </row>
    <row r="25" spans="1:9">
      <c r="A25" s="3"/>
    </row>
    <row r="26" spans="1:9">
      <c r="A26" s="3"/>
    </row>
    <row r="27" spans="1:9">
      <c r="A27" s="3"/>
    </row>
    <row r="28" spans="1:9">
      <c r="A28" s="3"/>
    </row>
    <row r="29" spans="1:9">
      <c r="A29" s="3"/>
    </row>
    <row r="30" spans="1:9">
      <c r="A30" s="3"/>
    </row>
    <row r="31" spans="1:9">
      <c r="A31" s="3"/>
    </row>
    <row r="32" spans="1:9">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1" t="s">
        <v>2</v>
      </c>
    </row>
  </sheetData>
  <phoneticPr fontId="2"/>
  <printOptions horizontalCentered="1"/>
  <pageMargins left="0.78740157480314965" right="0.39370078740157483" top="0.79" bottom="0.48" header="0.2" footer="0.28999999999999998"/>
  <pageSetup paperSize="9" orientation="portrait" r:id="rId1"/>
  <headerFooter alignWithMargins="0">
    <oddFooter>&amp;L&amp;6&amp;F&lt; &amp;A&gt;印刷日時：&amp;D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04"/>
  <sheetViews>
    <sheetView workbookViewId="0">
      <pane xSplit="2" ySplit="7" topLeftCell="C8" activePane="bottomRight" state="frozen"/>
      <selection pane="topRight" activeCell="C1" sqref="C1"/>
      <selection pane="bottomLeft" activeCell="A9" sqref="A9"/>
      <selection pane="bottomRight" activeCell="B8" sqref="B8"/>
    </sheetView>
  </sheetViews>
  <sheetFormatPr defaultRowHeight="13.5" outlineLevelRow="1" outlineLevelCol="1"/>
  <cols>
    <col min="1" max="1" width="2.375" style="1" customWidth="1"/>
    <col min="2" max="2" width="14.625" style="1" customWidth="1"/>
    <col min="3" max="3" width="4.875" style="1" customWidth="1"/>
    <col min="4" max="6" width="2.875" style="1" customWidth="1"/>
    <col min="7" max="7" width="3.875" style="1" customWidth="1"/>
    <col min="8" max="10" width="2.875" style="1" hidden="1" customWidth="1" outlineLevel="1"/>
    <col min="11" max="11" width="13.625" style="1" hidden="1" customWidth="1" outlineLevel="1"/>
    <col min="12" max="12" width="62.625" style="1" customWidth="1" collapsed="1"/>
    <col min="13" max="13" width="16.625" style="1" customWidth="1"/>
    <col min="14" max="16384" width="9" style="1"/>
  </cols>
  <sheetData>
    <row r="1" spans="1:62" ht="12" customHeight="1">
      <c r="A1" s="3">
        <v>1.7</v>
      </c>
      <c r="B1" s="2">
        <v>15</v>
      </c>
      <c r="C1" s="2">
        <v>4.2</v>
      </c>
      <c r="D1" s="2">
        <v>2.2000000000000002</v>
      </c>
      <c r="E1" s="2">
        <v>2.2000000000000002</v>
      </c>
      <c r="F1" s="2">
        <v>2.2000000000000002</v>
      </c>
      <c r="G1" s="2">
        <v>3.3</v>
      </c>
      <c r="H1" s="2">
        <v>2.2000000000000002</v>
      </c>
      <c r="I1" s="2">
        <v>2.2000000000000002</v>
      </c>
      <c r="J1" s="2">
        <v>2.2000000000000002</v>
      </c>
      <c r="K1" s="2">
        <v>13</v>
      </c>
      <c r="L1" s="2">
        <v>62</v>
      </c>
      <c r="M1" s="2">
        <v>16</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1" t="s">
        <v>180</v>
      </c>
    </row>
    <row r="2" spans="1:62" hidden="1" outlineLevel="1">
      <c r="A2" s="3"/>
      <c r="B2" s="33"/>
      <c r="C2" s="33"/>
      <c r="D2" s="33"/>
      <c r="E2" s="33"/>
      <c r="F2" s="33"/>
      <c r="G2" s="33"/>
      <c r="H2" s="33"/>
      <c r="I2" s="33"/>
      <c r="J2" s="33"/>
      <c r="K2" s="33"/>
      <c r="L2" s="33"/>
      <c r="M2" s="33"/>
      <c r="N2" s="33"/>
    </row>
    <row r="3" spans="1:62" hidden="1" outlineLevel="1">
      <c r="A3" s="3"/>
      <c r="B3" s="33"/>
      <c r="C3" s="33"/>
      <c r="D3" s="33"/>
      <c r="E3" s="33"/>
      <c r="F3" s="33"/>
      <c r="G3" s="33"/>
      <c r="H3" s="33"/>
      <c r="I3" s="33"/>
      <c r="J3" s="33"/>
      <c r="K3" s="33"/>
      <c r="L3" s="33"/>
      <c r="M3" s="33"/>
      <c r="N3" s="33"/>
    </row>
    <row r="4" spans="1:62" hidden="1" outlineLevel="1">
      <c r="A4" s="3"/>
      <c r="B4" s="33"/>
      <c r="C4" s="33"/>
      <c r="D4" s="33"/>
      <c r="E4" s="33"/>
      <c r="F4" s="33"/>
      <c r="G4" s="33"/>
      <c r="H4" s="33"/>
      <c r="I4" s="33"/>
      <c r="J4" s="33"/>
      <c r="K4" s="33"/>
      <c r="L4" s="33"/>
      <c r="M4" s="33"/>
      <c r="N4" s="33"/>
    </row>
    <row r="5" spans="1:62" hidden="1" outlineLevel="1">
      <c r="A5" s="3"/>
      <c r="B5" s="33"/>
      <c r="C5" s="33"/>
      <c r="D5" s="33"/>
      <c r="E5" s="33"/>
      <c r="F5" s="33"/>
      <c r="G5" s="33"/>
      <c r="H5" s="33"/>
      <c r="I5" s="33"/>
      <c r="J5" s="33"/>
      <c r="K5" s="33"/>
      <c r="L5" s="33"/>
      <c r="M5" s="33"/>
      <c r="N5" s="33"/>
    </row>
    <row r="6" spans="1:62" ht="18.75" collapsed="1">
      <c r="A6" s="3"/>
      <c r="B6" s="42" t="s">
        <v>179</v>
      </c>
      <c r="C6" s="33"/>
      <c r="D6" s="33"/>
      <c r="E6" s="33"/>
      <c r="F6" s="33"/>
      <c r="G6" s="33"/>
      <c r="H6" s="33"/>
      <c r="I6" s="33"/>
      <c r="J6" s="33"/>
      <c r="K6" s="33"/>
      <c r="L6" s="33"/>
      <c r="M6" s="33"/>
      <c r="N6" s="33"/>
    </row>
    <row r="7" spans="1:62">
      <c r="A7" s="3"/>
      <c r="B7" s="39" t="s">
        <v>178</v>
      </c>
      <c r="C7" s="39" t="s">
        <v>177</v>
      </c>
      <c r="D7" s="39" t="s">
        <v>176</v>
      </c>
      <c r="E7" s="39" t="s">
        <v>175</v>
      </c>
      <c r="F7" s="39" t="s">
        <v>174</v>
      </c>
      <c r="G7" s="41" t="s">
        <v>173</v>
      </c>
      <c r="H7" s="40" t="s">
        <v>172</v>
      </c>
      <c r="I7" s="40" t="s">
        <v>171</v>
      </c>
      <c r="J7" s="40" t="s">
        <v>170</v>
      </c>
      <c r="K7" s="40" t="s">
        <v>169</v>
      </c>
      <c r="L7" s="39" t="s">
        <v>168</v>
      </c>
      <c r="M7" s="39" t="s">
        <v>167</v>
      </c>
      <c r="N7" s="33"/>
    </row>
    <row r="8" spans="1:62">
      <c r="A8" s="3"/>
      <c r="B8" s="33" t="s">
        <v>161</v>
      </c>
      <c r="C8" s="33" t="s">
        <v>160</v>
      </c>
      <c r="D8" s="33">
        <v>7</v>
      </c>
      <c r="E8" s="33"/>
      <c r="F8" s="33"/>
      <c r="G8" s="38">
        <f t="shared" ref="G8:G22" si="0">(C8="大正")*1911+(C8="昭和")*1925+(C8="平成")*1988+D8</f>
        <v>1932</v>
      </c>
      <c r="H8" s="37"/>
      <c r="I8" s="37">
        <f t="shared" ref="I8:I22" si="1">IF(E8&gt;1,E8,1)</f>
        <v>1</v>
      </c>
      <c r="J8" s="37">
        <f t="shared" ref="J8:J22" si="2">IF(F8&gt;1,F8,1)</f>
        <v>1</v>
      </c>
      <c r="K8" s="36">
        <f t="shared" ref="K8:K22" si="3">DATE(G8,I8,J8)</f>
        <v>11689</v>
      </c>
      <c r="L8" s="33" t="s">
        <v>166</v>
      </c>
      <c r="M8" s="33"/>
      <c r="N8" s="33"/>
    </row>
    <row r="9" spans="1:62">
      <c r="A9" s="3"/>
      <c r="B9" s="33" t="s">
        <v>161</v>
      </c>
      <c r="C9" s="33" t="s">
        <v>160</v>
      </c>
      <c r="D9" s="33">
        <v>25</v>
      </c>
      <c r="E9" s="33"/>
      <c r="F9" s="33"/>
      <c r="G9" s="38">
        <f t="shared" si="0"/>
        <v>1950</v>
      </c>
      <c r="H9" s="37"/>
      <c r="I9" s="37">
        <f t="shared" si="1"/>
        <v>1</v>
      </c>
      <c r="J9" s="37">
        <f t="shared" si="2"/>
        <v>1</v>
      </c>
      <c r="K9" s="36">
        <f t="shared" si="3"/>
        <v>18264</v>
      </c>
      <c r="L9" s="33" t="s">
        <v>165</v>
      </c>
      <c r="M9" s="33"/>
      <c r="N9" s="33"/>
    </row>
    <row r="10" spans="1:62">
      <c r="A10" s="3"/>
      <c r="B10" s="33" t="s">
        <v>161</v>
      </c>
      <c r="C10" s="33" t="s">
        <v>160</v>
      </c>
      <c r="D10" s="33">
        <v>30</v>
      </c>
      <c r="E10" s="33"/>
      <c r="F10" s="33"/>
      <c r="G10" s="38">
        <f t="shared" si="0"/>
        <v>1955</v>
      </c>
      <c r="H10" s="37"/>
      <c r="I10" s="37">
        <f t="shared" si="1"/>
        <v>1</v>
      </c>
      <c r="J10" s="37">
        <f t="shared" si="2"/>
        <v>1</v>
      </c>
      <c r="K10" s="36">
        <f t="shared" si="3"/>
        <v>20090</v>
      </c>
      <c r="L10" s="33" t="s">
        <v>164</v>
      </c>
      <c r="M10" s="33"/>
      <c r="N10" s="33"/>
    </row>
    <row r="11" spans="1:62" ht="27">
      <c r="A11" s="3"/>
      <c r="B11" s="33" t="s">
        <v>161</v>
      </c>
      <c r="C11" s="33" t="s">
        <v>160</v>
      </c>
      <c r="D11" s="33">
        <v>50</v>
      </c>
      <c r="E11" s="33"/>
      <c r="F11" s="33"/>
      <c r="G11" s="38">
        <f t="shared" si="0"/>
        <v>1975</v>
      </c>
      <c r="H11" s="37"/>
      <c r="I11" s="37">
        <f t="shared" si="1"/>
        <v>1</v>
      </c>
      <c r="J11" s="37">
        <f t="shared" si="2"/>
        <v>1</v>
      </c>
      <c r="K11" s="36">
        <f t="shared" si="3"/>
        <v>27395</v>
      </c>
      <c r="L11" s="33" t="s">
        <v>163</v>
      </c>
      <c r="M11" s="33"/>
      <c r="N11" s="33"/>
    </row>
    <row r="12" spans="1:62">
      <c r="A12" s="3"/>
      <c r="B12" s="33" t="s">
        <v>161</v>
      </c>
      <c r="C12" s="33" t="s">
        <v>160</v>
      </c>
      <c r="D12" s="33">
        <v>60</v>
      </c>
      <c r="E12" s="33">
        <v>10</v>
      </c>
      <c r="F12" s="33"/>
      <c r="G12" s="38">
        <f t="shared" si="0"/>
        <v>1985</v>
      </c>
      <c r="H12" s="37"/>
      <c r="I12" s="37">
        <f t="shared" si="1"/>
        <v>10</v>
      </c>
      <c r="J12" s="37">
        <f t="shared" si="2"/>
        <v>1</v>
      </c>
      <c r="K12" s="36">
        <f t="shared" si="3"/>
        <v>31321</v>
      </c>
      <c r="L12" s="33" t="s">
        <v>162</v>
      </c>
      <c r="M12" s="33"/>
      <c r="N12" s="33"/>
    </row>
    <row r="13" spans="1:62">
      <c r="A13" s="3"/>
      <c r="B13" s="33" t="s">
        <v>161</v>
      </c>
      <c r="C13" s="33" t="s">
        <v>160</v>
      </c>
      <c r="D13" s="33">
        <v>63</v>
      </c>
      <c r="E13" s="33"/>
      <c r="F13" s="33"/>
      <c r="G13" s="38">
        <f t="shared" si="0"/>
        <v>1988</v>
      </c>
      <c r="H13" s="37"/>
      <c r="I13" s="37">
        <f t="shared" si="1"/>
        <v>1</v>
      </c>
      <c r="J13" s="37">
        <f t="shared" si="2"/>
        <v>1</v>
      </c>
      <c r="K13" s="36">
        <f t="shared" si="3"/>
        <v>32143</v>
      </c>
      <c r="L13" s="33" t="s">
        <v>159</v>
      </c>
      <c r="M13" s="33"/>
      <c r="N13" s="33"/>
    </row>
    <row r="14" spans="1:62">
      <c r="A14" s="3"/>
      <c r="B14" s="33"/>
      <c r="C14" s="33"/>
      <c r="D14" s="33"/>
      <c r="E14" s="33"/>
      <c r="F14" s="33"/>
      <c r="G14" s="38">
        <f t="shared" si="0"/>
        <v>0</v>
      </c>
      <c r="H14" s="37"/>
      <c r="I14" s="37">
        <f t="shared" si="1"/>
        <v>1</v>
      </c>
      <c r="J14" s="37">
        <f t="shared" si="2"/>
        <v>1</v>
      </c>
      <c r="K14" s="36">
        <f t="shared" si="3"/>
        <v>1</v>
      </c>
      <c r="L14" s="33"/>
      <c r="M14" s="33"/>
      <c r="N14" s="33"/>
    </row>
    <row r="15" spans="1:62">
      <c r="A15" s="3"/>
      <c r="B15" s="33"/>
      <c r="C15" s="33"/>
      <c r="D15" s="33"/>
      <c r="E15" s="33"/>
      <c r="F15" s="33"/>
      <c r="G15" s="38">
        <f t="shared" si="0"/>
        <v>0</v>
      </c>
      <c r="H15" s="37"/>
      <c r="I15" s="37">
        <f t="shared" si="1"/>
        <v>1</v>
      </c>
      <c r="J15" s="37">
        <f t="shared" si="2"/>
        <v>1</v>
      </c>
      <c r="K15" s="36">
        <f t="shared" si="3"/>
        <v>1</v>
      </c>
      <c r="L15" s="33"/>
      <c r="M15" s="33"/>
      <c r="N15" s="33"/>
    </row>
    <row r="16" spans="1:62">
      <c r="A16" s="3"/>
      <c r="B16" s="33"/>
      <c r="C16" s="33"/>
      <c r="D16" s="33"/>
      <c r="E16" s="33"/>
      <c r="F16" s="33"/>
      <c r="G16" s="38">
        <f t="shared" si="0"/>
        <v>0</v>
      </c>
      <c r="H16" s="37"/>
      <c r="I16" s="37">
        <f t="shared" si="1"/>
        <v>1</v>
      </c>
      <c r="J16" s="37">
        <f t="shared" si="2"/>
        <v>1</v>
      </c>
      <c r="K16" s="36">
        <f t="shared" si="3"/>
        <v>1</v>
      </c>
      <c r="L16" s="33"/>
      <c r="M16" s="33"/>
      <c r="N16" s="33"/>
    </row>
    <row r="17" spans="1:14">
      <c r="A17" s="3"/>
      <c r="B17" s="33"/>
      <c r="C17" s="33"/>
      <c r="D17" s="33"/>
      <c r="E17" s="33"/>
      <c r="F17" s="33"/>
      <c r="G17" s="38">
        <f t="shared" si="0"/>
        <v>0</v>
      </c>
      <c r="H17" s="37"/>
      <c r="I17" s="37">
        <f t="shared" si="1"/>
        <v>1</v>
      </c>
      <c r="J17" s="37">
        <f t="shared" si="2"/>
        <v>1</v>
      </c>
      <c r="K17" s="36">
        <f t="shared" si="3"/>
        <v>1</v>
      </c>
      <c r="L17" s="33"/>
      <c r="M17" s="33"/>
      <c r="N17" s="33"/>
    </row>
    <row r="18" spans="1:14">
      <c r="A18" s="3"/>
      <c r="B18" s="33"/>
      <c r="C18" s="33"/>
      <c r="D18" s="33"/>
      <c r="E18" s="33"/>
      <c r="F18" s="33"/>
      <c r="G18" s="38">
        <f t="shared" si="0"/>
        <v>0</v>
      </c>
      <c r="H18" s="37"/>
      <c r="I18" s="37">
        <f t="shared" si="1"/>
        <v>1</v>
      </c>
      <c r="J18" s="37">
        <f t="shared" si="2"/>
        <v>1</v>
      </c>
      <c r="K18" s="36">
        <f t="shared" si="3"/>
        <v>1</v>
      </c>
      <c r="L18" s="33"/>
      <c r="M18" s="33"/>
      <c r="N18" s="33"/>
    </row>
    <row r="19" spans="1:14">
      <c r="A19" s="3"/>
      <c r="B19" s="33"/>
      <c r="C19" s="33"/>
      <c r="D19" s="33"/>
      <c r="E19" s="33"/>
      <c r="F19" s="33"/>
      <c r="G19" s="38">
        <f t="shared" si="0"/>
        <v>0</v>
      </c>
      <c r="H19" s="37"/>
      <c r="I19" s="37">
        <f t="shared" si="1"/>
        <v>1</v>
      </c>
      <c r="J19" s="37">
        <f t="shared" si="2"/>
        <v>1</v>
      </c>
      <c r="K19" s="36">
        <f t="shared" si="3"/>
        <v>1</v>
      </c>
      <c r="L19" s="33"/>
      <c r="M19" s="33"/>
      <c r="N19" s="33"/>
    </row>
    <row r="20" spans="1:14">
      <c r="A20" s="3"/>
      <c r="B20" s="33"/>
      <c r="C20" s="33"/>
      <c r="D20" s="33"/>
      <c r="E20" s="33"/>
      <c r="F20" s="33"/>
      <c r="G20" s="38">
        <f t="shared" si="0"/>
        <v>0</v>
      </c>
      <c r="H20" s="37"/>
      <c r="I20" s="37">
        <f t="shared" si="1"/>
        <v>1</v>
      </c>
      <c r="J20" s="37">
        <f t="shared" si="2"/>
        <v>1</v>
      </c>
      <c r="K20" s="36">
        <f t="shared" si="3"/>
        <v>1</v>
      </c>
      <c r="L20" s="33"/>
      <c r="M20" s="33"/>
      <c r="N20" s="33"/>
    </row>
    <row r="21" spans="1:14">
      <c r="A21" s="3"/>
      <c r="B21" s="33"/>
      <c r="C21" s="33"/>
      <c r="D21" s="33"/>
      <c r="E21" s="33"/>
      <c r="F21" s="33"/>
      <c r="G21" s="38">
        <f t="shared" si="0"/>
        <v>0</v>
      </c>
      <c r="H21" s="37"/>
      <c r="I21" s="37">
        <f t="shared" si="1"/>
        <v>1</v>
      </c>
      <c r="J21" s="37">
        <f t="shared" si="2"/>
        <v>1</v>
      </c>
      <c r="K21" s="36">
        <f t="shared" si="3"/>
        <v>1</v>
      </c>
      <c r="L21" s="33"/>
      <c r="M21" s="33"/>
      <c r="N21" s="33"/>
    </row>
    <row r="22" spans="1:14">
      <c r="A22" s="3"/>
      <c r="B22" s="33"/>
      <c r="C22" s="33"/>
      <c r="D22" s="33"/>
      <c r="E22" s="33"/>
      <c r="F22" s="33"/>
      <c r="G22" s="38">
        <f t="shared" si="0"/>
        <v>0</v>
      </c>
      <c r="H22" s="37"/>
      <c r="I22" s="37">
        <f t="shared" si="1"/>
        <v>1</v>
      </c>
      <c r="J22" s="37">
        <f t="shared" si="2"/>
        <v>1</v>
      </c>
      <c r="K22" s="36">
        <f t="shared" si="3"/>
        <v>1</v>
      </c>
      <c r="L22" s="33"/>
      <c r="M22" s="33"/>
      <c r="N22" s="33"/>
    </row>
    <row r="23" spans="1:14">
      <c r="A23" s="35"/>
      <c r="B23" s="34"/>
      <c r="C23" s="34"/>
      <c r="D23" s="34"/>
      <c r="E23" s="34"/>
      <c r="F23" s="34"/>
      <c r="G23" s="34"/>
      <c r="H23" s="34"/>
      <c r="I23" s="34"/>
      <c r="J23" s="34"/>
      <c r="K23" s="34"/>
      <c r="L23" s="34"/>
      <c r="M23" s="34"/>
      <c r="N23" s="34"/>
    </row>
    <row r="24" spans="1:14">
      <c r="A24" s="3"/>
      <c r="B24" s="33"/>
      <c r="C24" s="33"/>
      <c r="D24" s="33"/>
      <c r="E24" s="33"/>
      <c r="F24" s="33"/>
      <c r="G24" s="33"/>
      <c r="H24" s="33"/>
      <c r="I24" s="33"/>
      <c r="J24" s="33"/>
      <c r="K24" s="33"/>
      <c r="L24" s="33"/>
      <c r="M24" s="33"/>
      <c r="N24" s="33"/>
    </row>
    <row r="25" spans="1:14">
      <c r="A25" s="3"/>
      <c r="B25" s="33"/>
      <c r="C25" s="33"/>
      <c r="D25" s="33"/>
      <c r="E25" s="33"/>
      <c r="F25" s="33"/>
      <c r="G25" s="33"/>
      <c r="H25" s="33"/>
      <c r="I25" s="33"/>
      <c r="J25" s="33"/>
      <c r="K25" s="33"/>
      <c r="L25" s="33"/>
      <c r="M25" s="33"/>
      <c r="N25" s="33"/>
    </row>
    <row r="26" spans="1:14">
      <c r="A26" s="3"/>
      <c r="B26" s="33"/>
      <c r="C26" s="33"/>
      <c r="D26" s="33"/>
      <c r="E26" s="33"/>
      <c r="F26" s="33"/>
      <c r="G26" s="33"/>
      <c r="H26" s="33"/>
      <c r="I26" s="33"/>
      <c r="J26" s="33"/>
      <c r="K26" s="33"/>
      <c r="L26" s="33"/>
      <c r="M26" s="33"/>
      <c r="N26" s="33"/>
    </row>
    <row r="27" spans="1:14">
      <c r="A27" s="3"/>
      <c r="B27" s="33"/>
      <c r="C27" s="33"/>
      <c r="D27" s="33"/>
      <c r="E27" s="33"/>
      <c r="F27" s="33"/>
      <c r="G27" s="33"/>
      <c r="H27" s="33"/>
      <c r="I27" s="33"/>
      <c r="J27" s="33"/>
      <c r="K27" s="33"/>
      <c r="L27" s="33"/>
      <c r="M27" s="33"/>
      <c r="N27" s="33"/>
    </row>
    <row r="28" spans="1:14">
      <c r="A28" s="3"/>
      <c r="B28" s="33"/>
      <c r="C28" s="33"/>
      <c r="D28" s="33"/>
      <c r="E28" s="33"/>
      <c r="F28" s="33"/>
      <c r="G28" s="33"/>
      <c r="H28" s="33"/>
      <c r="I28" s="33"/>
      <c r="J28" s="33"/>
      <c r="K28" s="33"/>
      <c r="L28" s="33"/>
      <c r="M28" s="33"/>
      <c r="N28" s="33"/>
    </row>
    <row r="29" spans="1:14">
      <c r="A29" s="3"/>
      <c r="B29" s="33"/>
      <c r="C29" s="33"/>
      <c r="D29" s="33"/>
      <c r="E29" s="33"/>
      <c r="F29" s="33"/>
      <c r="G29" s="33"/>
      <c r="H29" s="33"/>
      <c r="I29" s="33"/>
      <c r="J29" s="33"/>
      <c r="K29" s="33"/>
      <c r="L29" s="33"/>
      <c r="M29" s="33"/>
      <c r="N29" s="33"/>
    </row>
    <row r="30" spans="1:14">
      <c r="A30" s="3"/>
      <c r="B30" s="33"/>
      <c r="C30" s="33"/>
      <c r="D30" s="33"/>
      <c r="E30" s="33"/>
      <c r="F30" s="33"/>
      <c r="G30" s="33"/>
      <c r="H30" s="33"/>
      <c r="I30" s="33"/>
      <c r="J30" s="33"/>
      <c r="K30" s="33"/>
      <c r="L30" s="33"/>
      <c r="M30" s="33"/>
      <c r="N30" s="33"/>
    </row>
    <row r="31" spans="1:14">
      <c r="A31" s="3"/>
      <c r="B31" s="33"/>
      <c r="C31" s="33"/>
      <c r="D31" s="33"/>
      <c r="E31" s="33"/>
      <c r="F31" s="33"/>
      <c r="G31" s="33"/>
      <c r="H31" s="33"/>
      <c r="I31" s="33"/>
      <c r="J31" s="33"/>
      <c r="K31" s="33"/>
      <c r="L31" s="33"/>
      <c r="M31" s="33"/>
      <c r="N31" s="33"/>
    </row>
    <row r="32" spans="1:14">
      <c r="A32" s="3"/>
      <c r="B32" s="33"/>
      <c r="C32" s="33"/>
      <c r="D32" s="33"/>
      <c r="E32" s="33"/>
      <c r="F32" s="33"/>
      <c r="G32" s="33"/>
      <c r="H32" s="33"/>
      <c r="I32" s="33"/>
      <c r="J32" s="33"/>
      <c r="K32" s="33"/>
      <c r="L32" s="33"/>
      <c r="M32" s="33"/>
      <c r="N32" s="33"/>
    </row>
    <row r="33" spans="1:14">
      <c r="A33" s="3"/>
      <c r="B33" s="33"/>
      <c r="C33" s="33"/>
      <c r="D33" s="33"/>
      <c r="E33" s="33"/>
      <c r="F33" s="33"/>
      <c r="G33" s="33"/>
      <c r="H33" s="33"/>
      <c r="I33" s="33"/>
      <c r="J33" s="33"/>
      <c r="K33" s="33"/>
      <c r="L33" s="33"/>
      <c r="M33" s="33"/>
      <c r="N33" s="33"/>
    </row>
    <row r="34" spans="1:14">
      <c r="A34" s="3"/>
      <c r="B34" s="33"/>
      <c r="C34" s="33"/>
      <c r="D34" s="33"/>
      <c r="E34" s="33"/>
      <c r="F34" s="33"/>
      <c r="G34" s="33"/>
      <c r="H34" s="33"/>
      <c r="I34" s="33"/>
      <c r="J34" s="33"/>
      <c r="K34" s="33"/>
      <c r="L34" s="33"/>
      <c r="M34" s="33"/>
      <c r="N34" s="33"/>
    </row>
    <row r="35" spans="1:14">
      <c r="A35" s="3"/>
      <c r="B35" s="33"/>
      <c r="C35" s="33"/>
      <c r="D35" s="33"/>
      <c r="E35" s="33"/>
      <c r="F35" s="33"/>
      <c r="G35" s="33"/>
      <c r="H35" s="33"/>
      <c r="I35" s="33"/>
      <c r="J35" s="33"/>
      <c r="K35" s="33"/>
      <c r="L35" s="33"/>
      <c r="M35" s="33"/>
      <c r="N35" s="33"/>
    </row>
    <row r="36" spans="1:14">
      <c r="A36" s="3"/>
      <c r="B36" s="33"/>
      <c r="C36" s="33"/>
      <c r="D36" s="33"/>
      <c r="E36" s="33"/>
      <c r="F36" s="33"/>
      <c r="G36" s="33"/>
      <c r="H36" s="33"/>
      <c r="I36" s="33"/>
      <c r="J36" s="33"/>
      <c r="K36" s="33"/>
      <c r="L36" s="33"/>
      <c r="M36" s="33"/>
      <c r="N36" s="33"/>
    </row>
    <row r="37" spans="1:14">
      <c r="A37" s="3"/>
      <c r="B37" s="33"/>
      <c r="C37" s="33"/>
      <c r="D37" s="33"/>
      <c r="E37" s="33"/>
      <c r="F37" s="33"/>
      <c r="G37" s="33"/>
      <c r="H37" s="33"/>
      <c r="I37" s="33"/>
      <c r="J37" s="33"/>
      <c r="K37" s="33"/>
      <c r="L37" s="33"/>
      <c r="M37" s="33"/>
      <c r="N37" s="33"/>
    </row>
    <row r="38" spans="1:14">
      <c r="A38" s="3"/>
      <c r="B38" s="33"/>
      <c r="C38" s="33"/>
      <c r="D38" s="33"/>
      <c r="E38" s="33"/>
      <c r="F38" s="33"/>
      <c r="G38" s="33"/>
      <c r="H38" s="33"/>
      <c r="I38" s="33"/>
      <c r="J38" s="33"/>
      <c r="K38" s="33"/>
      <c r="L38" s="33"/>
      <c r="M38" s="33"/>
      <c r="N38" s="33"/>
    </row>
    <row r="39" spans="1:14">
      <c r="A39" s="3"/>
      <c r="B39" s="33"/>
      <c r="C39" s="33"/>
      <c r="D39" s="33"/>
      <c r="E39" s="33"/>
      <c r="F39" s="33"/>
      <c r="G39" s="33"/>
      <c r="H39" s="33"/>
      <c r="I39" s="33"/>
      <c r="J39" s="33"/>
      <c r="K39" s="33"/>
      <c r="L39" s="33"/>
      <c r="M39" s="33"/>
      <c r="N39" s="33"/>
    </row>
    <row r="40" spans="1:14">
      <c r="A40" s="3"/>
      <c r="B40" s="33"/>
      <c r="C40" s="33"/>
      <c r="D40" s="33"/>
      <c r="E40" s="33"/>
      <c r="F40" s="33"/>
      <c r="G40" s="33"/>
      <c r="H40" s="33"/>
      <c r="I40" s="33"/>
      <c r="J40" s="33"/>
      <c r="K40" s="33"/>
      <c r="L40" s="33"/>
      <c r="M40" s="33"/>
      <c r="N40" s="33"/>
    </row>
    <row r="41" spans="1:14">
      <c r="A41" s="3"/>
      <c r="B41" s="33"/>
      <c r="C41" s="33"/>
      <c r="D41" s="33"/>
      <c r="E41" s="33"/>
      <c r="F41" s="33"/>
      <c r="G41" s="33"/>
      <c r="H41" s="33"/>
      <c r="I41" s="33"/>
      <c r="J41" s="33"/>
      <c r="K41" s="33"/>
      <c r="L41" s="33"/>
      <c r="M41" s="33"/>
      <c r="N41" s="33"/>
    </row>
    <row r="42" spans="1:14">
      <c r="A42" s="3"/>
      <c r="B42" s="33"/>
      <c r="C42" s="33"/>
      <c r="D42" s="33"/>
      <c r="E42" s="33"/>
      <c r="F42" s="33"/>
      <c r="G42" s="33"/>
      <c r="H42" s="33"/>
      <c r="I42" s="33"/>
      <c r="J42" s="33"/>
      <c r="K42" s="33"/>
      <c r="L42" s="33"/>
      <c r="M42" s="33"/>
      <c r="N42" s="33"/>
    </row>
    <row r="43" spans="1:14">
      <c r="A43" s="3"/>
      <c r="B43" s="33"/>
      <c r="C43" s="33"/>
      <c r="D43" s="33"/>
      <c r="E43" s="33"/>
      <c r="F43" s="33"/>
      <c r="G43" s="33"/>
      <c r="H43" s="33"/>
      <c r="I43" s="33"/>
      <c r="J43" s="33"/>
      <c r="K43" s="33"/>
      <c r="L43" s="33"/>
      <c r="M43" s="33"/>
      <c r="N43" s="33"/>
    </row>
    <row r="44" spans="1:14">
      <c r="A44" s="3"/>
      <c r="B44" s="33"/>
      <c r="C44" s="33"/>
      <c r="D44" s="33"/>
      <c r="E44" s="33"/>
      <c r="F44" s="33"/>
      <c r="G44" s="33"/>
      <c r="H44" s="33"/>
      <c r="I44" s="33"/>
      <c r="J44" s="33"/>
      <c r="K44" s="33"/>
      <c r="L44" s="33"/>
      <c r="M44" s="33"/>
      <c r="N44" s="33"/>
    </row>
    <row r="45" spans="1:14">
      <c r="A45" s="3"/>
      <c r="B45" s="33"/>
      <c r="C45" s="33"/>
      <c r="D45" s="33"/>
      <c r="E45" s="33"/>
      <c r="F45" s="33"/>
      <c r="G45" s="33"/>
      <c r="H45" s="33"/>
      <c r="I45" s="33"/>
      <c r="J45" s="33"/>
      <c r="K45" s="33"/>
      <c r="L45" s="33"/>
      <c r="M45" s="33"/>
      <c r="N45" s="33"/>
    </row>
    <row r="46" spans="1:14">
      <c r="A46" s="3"/>
      <c r="B46" s="33"/>
      <c r="C46" s="33"/>
      <c r="D46" s="33"/>
      <c r="E46" s="33"/>
      <c r="F46" s="33"/>
      <c r="G46" s="33"/>
      <c r="H46" s="33"/>
      <c r="I46" s="33"/>
      <c r="J46" s="33"/>
      <c r="K46" s="33"/>
      <c r="L46" s="33"/>
      <c r="M46" s="33"/>
      <c r="N46" s="33"/>
    </row>
    <row r="47" spans="1:14">
      <c r="A47" s="3"/>
      <c r="B47" s="33"/>
      <c r="C47" s="33"/>
      <c r="D47" s="33"/>
      <c r="E47" s="33"/>
      <c r="F47" s="33"/>
      <c r="G47" s="33"/>
      <c r="H47" s="33"/>
      <c r="I47" s="33"/>
      <c r="J47" s="33"/>
      <c r="K47" s="33"/>
      <c r="L47" s="33"/>
      <c r="M47" s="33"/>
      <c r="N47" s="33"/>
    </row>
    <row r="48" spans="1:14">
      <c r="A48" s="3"/>
      <c r="B48" s="33"/>
      <c r="C48" s="33"/>
      <c r="D48" s="33"/>
      <c r="E48" s="33"/>
      <c r="F48" s="33"/>
      <c r="G48" s="33"/>
      <c r="H48" s="33"/>
      <c r="I48" s="33"/>
      <c r="J48" s="33"/>
      <c r="K48" s="33"/>
      <c r="L48" s="33"/>
      <c r="M48" s="33"/>
      <c r="N48" s="33"/>
    </row>
    <row r="49" spans="1:14">
      <c r="A49" s="3"/>
      <c r="B49" s="33"/>
      <c r="C49" s="33"/>
      <c r="D49" s="33"/>
      <c r="E49" s="33"/>
      <c r="F49" s="33"/>
      <c r="G49" s="33"/>
      <c r="H49" s="33"/>
      <c r="I49" s="33"/>
      <c r="J49" s="33"/>
      <c r="K49" s="33"/>
      <c r="L49" s="33"/>
      <c r="M49" s="33"/>
      <c r="N49" s="33"/>
    </row>
    <row r="50" spans="1:14">
      <c r="A50" s="3"/>
      <c r="B50" s="33"/>
      <c r="C50" s="33"/>
      <c r="D50" s="33"/>
      <c r="E50" s="33"/>
      <c r="F50" s="33"/>
      <c r="G50" s="33"/>
      <c r="H50" s="33"/>
      <c r="I50" s="33"/>
      <c r="J50" s="33"/>
      <c r="K50" s="33"/>
      <c r="L50" s="33"/>
      <c r="M50" s="33"/>
      <c r="N50" s="33"/>
    </row>
    <row r="51" spans="1:14">
      <c r="A51" s="3"/>
      <c r="B51" s="33"/>
      <c r="C51" s="33"/>
      <c r="D51" s="33"/>
      <c r="E51" s="33"/>
      <c r="F51" s="33"/>
      <c r="G51" s="33"/>
      <c r="H51" s="33"/>
      <c r="I51" s="33"/>
      <c r="J51" s="33"/>
      <c r="K51" s="33"/>
      <c r="L51" s="33"/>
      <c r="M51" s="33"/>
      <c r="N51" s="33"/>
    </row>
    <row r="52" spans="1:14">
      <c r="A52" s="3"/>
      <c r="B52" s="33"/>
      <c r="C52" s="33"/>
      <c r="D52" s="33"/>
      <c r="E52" s="33"/>
      <c r="F52" s="33"/>
      <c r="G52" s="33"/>
      <c r="H52" s="33"/>
      <c r="I52" s="33"/>
      <c r="J52" s="33"/>
      <c r="K52" s="33"/>
      <c r="L52" s="33"/>
      <c r="M52" s="33"/>
      <c r="N52" s="33"/>
    </row>
    <row r="53" spans="1:14">
      <c r="A53" s="3"/>
      <c r="B53" s="33"/>
      <c r="C53" s="33"/>
      <c r="D53" s="33"/>
      <c r="E53" s="33"/>
      <c r="F53" s="33"/>
      <c r="G53" s="33"/>
      <c r="H53" s="33"/>
      <c r="I53" s="33"/>
      <c r="J53" s="33"/>
      <c r="K53" s="33"/>
      <c r="L53" s="33"/>
      <c r="M53" s="33"/>
      <c r="N53" s="33"/>
    </row>
    <row r="54" spans="1:14">
      <c r="A54" s="3"/>
      <c r="B54" s="33"/>
      <c r="C54" s="33"/>
      <c r="D54" s="33"/>
      <c r="E54" s="33"/>
      <c r="F54" s="33"/>
      <c r="G54" s="33"/>
      <c r="H54" s="33"/>
      <c r="I54" s="33"/>
      <c r="J54" s="33"/>
      <c r="K54" s="33"/>
      <c r="L54" s="33"/>
      <c r="M54" s="33"/>
      <c r="N54" s="33"/>
    </row>
    <row r="55" spans="1:14">
      <c r="A55" s="3"/>
      <c r="B55" s="33"/>
      <c r="C55" s="33"/>
      <c r="D55" s="33"/>
      <c r="E55" s="33"/>
      <c r="F55" s="33"/>
      <c r="G55" s="33"/>
      <c r="H55" s="33"/>
      <c r="I55" s="33"/>
      <c r="J55" s="33"/>
      <c r="K55" s="33"/>
      <c r="L55" s="33"/>
      <c r="M55" s="33"/>
      <c r="N55" s="33"/>
    </row>
    <row r="56" spans="1:14">
      <c r="A56" s="3"/>
      <c r="B56" s="33"/>
      <c r="C56" s="33"/>
      <c r="D56" s="33"/>
      <c r="E56" s="33"/>
      <c r="F56" s="33"/>
      <c r="G56" s="33"/>
      <c r="H56" s="33"/>
      <c r="I56" s="33"/>
      <c r="J56" s="33"/>
      <c r="K56" s="33"/>
      <c r="L56" s="33"/>
      <c r="M56" s="33"/>
      <c r="N56" s="33"/>
    </row>
    <row r="57" spans="1:14">
      <c r="A57" s="3"/>
      <c r="B57" s="33"/>
      <c r="C57" s="33"/>
      <c r="D57" s="33"/>
      <c r="E57" s="33"/>
      <c r="F57" s="33"/>
      <c r="G57" s="33"/>
      <c r="H57" s="33"/>
      <c r="I57" s="33"/>
      <c r="J57" s="33"/>
      <c r="K57" s="33"/>
      <c r="L57" s="33"/>
      <c r="M57" s="33"/>
      <c r="N57" s="33"/>
    </row>
    <row r="58" spans="1:14">
      <c r="A58" s="3"/>
      <c r="B58" s="33"/>
      <c r="C58" s="33"/>
      <c r="D58" s="33"/>
      <c r="E58" s="33"/>
      <c r="F58" s="33"/>
      <c r="G58" s="33"/>
      <c r="H58" s="33"/>
      <c r="I58" s="33"/>
      <c r="J58" s="33"/>
      <c r="K58" s="33"/>
      <c r="L58" s="33"/>
      <c r="M58" s="33"/>
      <c r="N58" s="33"/>
    </row>
    <row r="59" spans="1:14">
      <c r="A59" s="3"/>
      <c r="B59" s="33"/>
      <c r="C59" s="33"/>
      <c r="D59" s="33"/>
      <c r="E59" s="33"/>
      <c r="F59" s="33"/>
      <c r="G59" s="33"/>
      <c r="H59" s="33"/>
      <c r="I59" s="33"/>
      <c r="J59" s="33"/>
      <c r="K59" s="33"/>
      <c r="L59" s="33"/>
      <c r="M59" s="33"/>
      <c r="N59" s="33"/>
    </row>
    <row r="60" spans="1:14">
      <c r="A60" s="3"/>
      <c r="B60" s="33"/>
      <c r="C60" s="33"/>
      <c r="D60" s="33"/>
      <c r="E60" s="33"/>
      <c r="F60" s="33"/>
      <c r="G60" s="33"/>
      <c r="H60" s="33"/>
      <c r="I60" s="33"/>
      <c r="J60" s="33"/>
      <c r="K60" s="33"/>
      <c r="L60" s="33"/>
      <c r="M60" s="33"/>
      <c r="N60" s="33"/>
    </row>
    <row r="61" spans="1:14">
      <c r="A61" s="3"/>
      <c r="B61" s="33"/>
      <c r="C61" s="33"/>
      <c r="D61" s="33"/>
      <c r="E61" s="33"/>
      <c r="F61" s="33"/>
      <c r="G61" s="33"/>
      <c r="H61" s="33"/>
      <c r="I61" s="33"/>
      <c r="J61" s="33"/>
      <c r="K61" s="33"/>
      <c r="L61" s="33"/>
      <c r="M61" s="33"/>
      <c r="N61" s="33"/>
    </row>
    <row r="62" spans="1:14">
      <c r="A62" s="3"/>
      <c r="B62" s="33"/>
      <c r="C62" s="33"/>
      <c r="D62" s="33"/>
      <c r="E62" s="33"/>
      <c r="F62" s="33"/>
      <c r="G62" s="33"/>
      <c r="H62" s="33"/>
      <c r="I62" s="33"/>
      <c r="J62" s="33"/>
      <c r="K62" s="33"/>
      <c r="L62" s="33"/>
      <c r="M62" s="33"/>
      <c r="N62" s="33"/>
    </row>
    <row r="63" spans="1:14">
      <c r="A63" s="3"/>
      <c r="B63" s="33"/>
      <c r="C63" s="33"/>
      <c r="D63" s="33"/>
      <c r="E63" s="33"/>
      <c r="F63" s="33"/>
      <c r="G63" s="33"/>
      <c r="H63" s="33"/>
      <c r="I63" s="33"/>
      <c r="J63" s="33"/>
      <c r="K63" s="33"/>
      <c r="L63" s="33"/>
      <c r="M63" s="33"/>
      <c r="N63" s="33"/>
    </row>
    <row r="64" spans="1:14">
      <c r="A64" s="3"/>
      <c r="B64" s="33"/>
      <c r="C64" s="33"/>
      <c r="D64" s="33"/>
      <c r="E64" s="33"/>
      <c r="F64" s="33"/>
      <c r="G64" s="33"/>
      <c r="H64" s="33"/>
      <c r="I64" s="33"/>
      <c r="J64" s="33"/>
      <c r="K64" s="33"/>
      <c r="L64" s="33"/>
      <c r="M64" s="33"/>
      <c r="N64" s="33"/>
    </row>
    <row r="65" spans="1:14">
      <c r="A65" s="3"/>
      <c r="B65" s="33"/>
      <c r="C65" s="33"/>
      <c r="D65" s="33"/>
      <c r="E65" s="33"/>
      <c r="F65" s="33"/>
      <c r="G65" s="33"/>
      <c r="H65" s="33"/>
      <c r="I65" s="33"/>
      <c r="J65" s="33"/>
      <c r="K65" s="33"/>
      <c r="L65" s="33"/>
      <c r="M65" s="33"/>
      <c r="N65" s="33"/>
    </row>
    <row r="66" spans="1:14">
      <c r="A66" s="3"/>
    </row>
    <row r="67" spans="1:14">
      <c r="A67" s="3"/>
    </row>
    <row r="68" spans="1:14">
      <c r="A68" s="3"/>
    </row>
    <row r="69" spans="1:14">
      <c r="A69" s="3"/>
    </row>
    <row r="70" spans="1:14">
      <c r="A70" s="3"/>
    </row>
    <row r="71" spans="1:14">
      <c r="A71" s="3"/>
    </row>
    <row r="72" spans="1:14">
      <c r="A72" s="3"/>
    </row>
    <row r="73" spans="1:14">
      <c r="A73" s="3"/>
    </row>
    <row r="74" spans="1:14">
      <c r="A74" s="3"/>
    </row>
    <row r="75" spans="1:14">
      <c r="A75" s="3"/>
    </row>
    <row r="76" spans="1:14">
      <c r="A76" s="3"/>
    </row>
    <row r="77" spans="1:14">
      <c r="A77" s="3"/>
    </row>
    <row r="78" spans="1:14">
      <c r="A78" s="3"/>
    </row>
    <row r="79" spans="1:14">
      <c r="A79" s="3"/>
    </row>
    <row r="80" spans="1:14">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1" t="s">
        <v>158</v>
      </c>
    </row>
  </sheetData>
  <phoneticPr fontId="2"/>
  <pageMargins left="0.75" right="0.75" top="1" bottom="1" header="0.51200000000000001" footer="0.51200000000000001"/>
  <pageSetup paperSize="9" orientation="landscape" r:id="rId1"/>
  <headerFooter alignWithMargins="0">
    <oddFooter>&amp;L&amp;6&amp;F&lt; &amp;A&gt;印刷日時：&amp;D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BB71"/>
  <sheetViews>
    <sheetView workbookViewId="0">
      <pane xSplit="2" ySplit="3" topLeftCell="C4" activePane="bottomRight" state="frozen"/>
      <selection activeCell="N19" sqref="N19"/>
      <selection pane="topRight" activeCell="N19" sqref="N19"/>
      <selection pane="bottomLeft" activeCell="N19" sqref="N19"/>
      <selection pane="bottomRight" activeCell="C13" sqref="C13"/>
    </sheetView>
  </sheetViews>
  <sheetFormatPr defaultRowHeight="13.5" outlineLevelCol="1"/>
  <cols>
    <col min="1" max="1" width="1.25" style="43" customWidth="1"/>
    <col min="2" max="2" width="1.875" style="43" customWidth="1"/>
    <col min="3" max="3" width="19.875" style="1" customWidth="1"/>
    <col min="4" max="4" width="4.875" style="1" customWidth="1"/>
    <col min="5" max="8" width="2.875" style="1" customWidth="1"/>
    <col min="9" max="9" width="3.875" style="1" customWidth="1"/>
    <col min="10" max="11" width="2.875" style="1" hidden="1" customWidth="1" outlineLevel="1"/>
    <col min="12" max="12" width="13.625" style="1" hidden="1" customWidth="1" outlineLevel="1"/>
    <col min="13" max="13" width="4.375" style="43" customWidth="1" collapsed="1"/>
    <col min="14" max="14" width="61.25" style="43" customWidth="1"/>
    <col min="15" max="15" width="11.375" style="43" customWidth="1"/>
    <col min="16" max="16" width="2" style="43" customWidth="1"/>
    <col min="17" max="16384" width="9" style="43"/>
  </cols>
  <sheetData>
    <row r="1" spans="1:54" ht="12" customHeight="1">
      <c r="A1" s="49"/>
      <c r="B1" s="53"/>
      <c r="C1" s="2">
        <v>7</v>
      </c>
      <c r="D1" s="2">
        <v>4.2</v>
      </c>
      <c r="E1" s="2">
        <v>2.2000000000000002</v>
      </c>
      <c r="F1" s="2">
        <v>2.2000000000000002</v>
      </c>
      <c r="G1" s="2">
        <v>2.2000000000000002</v>
      </c>
      <c r="H1" s="2">
        <v>2.2000000000000002</v>
      </c>
      <c r="I1" s="2">
        <v>3.3</v>
      </c>
      <c r="J1" s="2">
        <v>2.2000000000000002</v>
      </c>
      <c r="K1" s="2">
        <v>2.2000000000000002</v>
      </c>
      <c r="L1" s="2">
        <v>13</v>
      </c>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ht="18.75">
      <c r="A2" s="49"/>
      <c r="C2" s="52"/>
      <c r="D2" s="33"/>
      <c r="E2" s="33"/>
      <c r="F2" s="33"/>
      <c r="G2" s="33"/>
      <c r="H2" s="33"/>
      <c r="I2" s="33"/>
      <c r="J2" s="33"/>
      <c r="K2" s="33"/>
      <c r="L2" s="33"/>
    </row>
    <row r="3" spans="1:54">
      <c r="A3" s="49"/>
      <c r="B3" s="51" t="s">
        <v>212</v>
      </c>
      <c r="C3" s="39" t="s">
        <v>178</v>
      </c>
      <c r="D3" s="39" t="s">
        <v>177</v>
      </c>
      <c r="E3" s="39" t="s">
        <v>176</v>
      </c>
      <c r="F3" s="39" t="s">
        <v>175</v>
      </c>
      <c r="G3" s="39" t="s">
        <v>174</v>
      </c>
      <c r="H3" s="39" t="s">
        <v>211</v>
      </c>
      <c r="I3" s="41" t="s">
        <v>173</v>
      </c>
      <c r="J3" s="40" t="s">
        <v>210</v>
      </c>
      <c r="K3" s="40" t="s">
        <v>209</v>
      </c>
      <c r="L3" s="40" t="s">
        <v>169</v>
      </c>
      <c r="M3" s="50" t="s">
        <v>208</v>
      </c>
      <c r="N3" s="39" t="s">
        <v>168</v>
      </c>
      <c r="O3" s="39" t="s">
        <v>167</v>
      </c>
    </row>
    <row r="4" spans="1:54" ht="54">
      <c r="A4" s="49"/>
      <c r="B4" s="48"/>
      <c r="C4" s="33" t="s">
        <v>207</v>
      </c>
      <c r="D4" s="33" t="s">
        <v>202</v>
      </c>
      <c r="E4" s="33">
        <v>8</v>
      </c>
      <c r="F4" s="33">
        <v>6</v>
      </c>
      <c r="G4" s="33">
        <v>17</v>
      </c>
      <c r="H4" s="33" t="str">
        <f t="shared" ref="H4:H20" si="0">IF(G4="","",MID("日月火水木金土",WEEKDAY(DATE(I4,F4,G4),1),1))</f>
        <v>月</v>
      </c>
      <c r="I4" s="38">
        <f t="shared" ref="I4:I20" si="1">(D4="大正")*1911+(D4="昭和")*1925+(D4="平成")*1988+E4</f>
        <v>1996</v>
      </c>
      <c r="J4" s="37">
        <f t="shared" ref="J4:J20" si="2">IF(F4&gt;1,F4,1)</f>
        <v>6</v>
      </c>
      <c r="K4" s="37">
        <f t="shared" ref="K4:K20" si="3">IF(G4&gt;1,G4,1)</f>
        <v>17</v>
      </c>
      <c r="L4" s="36">
        <f t="shared" ref="L4:L20" si="4">DATE(I4,J4,K4)</f>
        <v>35233</v>
      </c>
      <c r="M4" s="47"/>
      <c r="N4" s="46" t="s">
        <v>206</v>
      </c>
      <c r="O4" s="45"/>
      <c r="P4" s="43" t="s">
        <v>200</v>
      </c>
    </row>
    <row r="5" spans="1:54">
      <c r="A5" s="49"/>
      <c r="B5" s="48"/>
      <c r="C5" s="33" t="s">
        <v>205</v>
      </c>
      <c r="D5" s="33" t="s">
        <v>202</v>
      </c>
      <c r="E5" s="33">
        <v>11</v>
      </c>
      <c r="F5" s="33">
        <v>3</v>
      </c>
      <c r="G5" s="33">
        <v>31</v>
      </c>
      <c r="H5" s="33" t="str">
        <f t="shared" si="0"/>
        <v>水</v>
      </c>
      <c r="I5" s="38">
        <f t="shared" si="1"/>
        <v>1999</v>
      </c>
      <c r="J5" s="37">
        <f t="shared" si="2"/>
        <v>3</v>
      </c>
      <c r="K5" s="37">
        <f t="shared" si="3"/>
        <v>31</v>
      </c>
      <c r="L5" s="36">
        <f t="shared" si="4"/>
        <v>36250</v>
      </c>
      <c r="M5" s="47"/>
      <c r="N5" s="46" t="s">
        <v>204</v>
      </c>
      <c r="O5" s="45"/>
      <c r="P5" s="43" t="s">
        <v>200</v>
      </c>
    </row>
    <row r="6" spans="1:54" ht="40.5">
      <c r="A6" s="49"/>
      <c r="B6" s="48"/>
      <c r="C6" s="33" t="s">
        <v>203</v>
      </c>
      <c r="D6" s="33" t="s">
        <v>202</v>
      </c>
      <c r="E6" s="33">
        <v>16</v>
      </c>
      <c r="F6" s="33">
        <v>4</v>
      </c>
      <c r="G6" s="33">
        <v>13</v>
      </c>
      <c r="H6" s="33" t="str">
        <f t="shared" si="0"/>
        <v>火</v>
      </c>
      <c r="I6" s="38">
        <f t="shared" si="1"/>
        <v>2004</v>
      </c>
      <c r="J6" s="37">
        <f t="shared" si="2"/>
        <v>4</v>
      </c>
      <c r="K6" s="37">
        <f t="shared" si="3"/>
        <v>13</v>
      </c>
      <c r="L6" s="36">
        <f t="shared" si="4"/>
        <v>38090</v>
      </c>
      <c r="M6" s="47">
        <v>0.36319444444444443</v>
      </c>
      <c r="N6" s="46" t="s">
        <v>201</v>
      </c>
      <c r="O6" s="45"/>
      <c r="P6" s="43" t="s">
        <v>200</v>
      </c>
    </row>
    <row r="7" spans="1:54" ht="27">
      <c r="A7" s="49"/>
      <c r="B7" s="48"/>
      <c r="C7" s="33" t="s">
        <v>199</v>
      </c>
      <c r="D7" s="33" t="s">
        <v>197</v>
      </c>
      <c r="E7" s="33">
        <v>17</v>
      </c>
      <c r="F7" s="33">
        <v>3</v>
      </c>
      <c r="G7" s="33">
        <v>20</v>
      </c>
      <c r="H7" s="33" t="str">
        <f t="shared" si="0"/>
        <v>日</v>
      </c>
      <c r="I7" s="38">
        <f t="shared" si="1"/>
        <v>2005</v>
      </c>
      <c r="J7" s="37">
        <f t="shared" si="2"/>
        <v>3</v>
      </c>
      <c r="K7" s="37">
        <f t="shared" si="3"/>
        <v>20</v>
      </c>
      <c r="L7" s="36">
        <f t="shared" si="4"/>
        <v>38431</v>
      </c>
      <c r="M7" s="47">
        <v>0.45347222222222222</v>
      </c>
      <c r="N7" s="46" t="s">
        <v>198</v>
      </c>
      <c r="O7" s="45"/>
      <c r="P7" s="43" t="s">
        <v>195</v>
      </c>
    </row>
    <row r="8" spans="1:54">
      <c r="A8" s="49"/>
      <c r="B8" s="48"/>
      <c r="C8" s="33" t="s">
        <v>192</v>
      </c>
      <c r="D8" s="33" t="s">
        <v>197</v>
      </c>
      <c r="E8" s="33">
        <v>18</v>
      </c>
      <c r="F8" s="33">
        <v>7</v>
      </c>
      <c r="G8" s="33">
        <v>7</v>
      </c>
      <c r="H8" s="33" t="str">
        <f t="shared" si="0"/>
        <v>金</v>
      </c>
      <c r="I8" s="38">
        <f t="shared" si="1"/>
        <v>2006</v>
      </c>
      <c r="J8" s="37">
        <f t="shared" si="2"/>
        <v>7</v>
      </c>
      <c r="K8" s="37">
        <f t="shared" si="3"/>
        <v>7</v>
      </c>
      <c r="L8" s="36">
        <f t="shared" si="4"/>
        <v>38905</v>
      </c>
      <c r="M8" s="47"/>
      <c r="N8" s="46" t="s">
        <v>196</v>
      </c>
      <c r="O8" s="45"/>
      <c r="P8" s="43" t="s">
        <v>195</v>
      </c>
    </row>
    <row r="9" spans="1:54" ht="27">
      <c r="A9" s="49"/>
      <c r="B9" s="48"/>
      <c r="C9" s="33" t="s">
        <v>194</v>
      </c>
      <c r="D9" s="33" t="s">
        <v>183</v>
      </c>
      <c r="E9" s="33">
        <v>18</v>
      </c>
      <c r="F9" s="33">
        <v>8</v>
      </c>
      <c r="G9" s="33">
        <v>25</v>
      </c>
      <c r="H9" s="33" t="str">
        <f t="shared" si="0"/>
        <v>金</v>
      </c>
      <c r="I9" s="38">
        <f t="shared" si="1"/>
        <v>2006</v>
      </c>
      <c r="J9" s="37">
        <f t="shared" si="2"/>
        <v>8</v>
      </c>
      <c r="K9" s="37">
        <f t="shared" si="3"/>
        <v>25</v>
      </c>
      <c r="L9" s="36">
        <f t="shared" si="4"/>
        <v>38954</v>
      </c>
      <c r="M9" s="47">
        <v>0.5180555555555556</v>
      </c>
      <c r="N9" s="46" t="s">
        <v>193</v>
      </c>
      <c r="O9" s="45"/>
      <c r="P9" s="43" t="s">
        <v>181</v>
      </c>
    </row>
    <row r="10" spans="1:54">
      <c r="A10" s="49"/>
      <c r="B10" s="48"/>
      <c r="C10" s="33" t="s">
        <v>192</v>
      </c>
      <c r="D10" s="33" t="s">
        <v>183</v>
      </c>
      <c r="E10" s="33">
        <v>19</v>
      </c>
      <c r="F10" s="33">
        <v>5</v>
      </c>
      <c r="G10" s="33">
        <v>20</v>
      </c>
      <c r="H10" s="33" t="str">
        <f t="shared" si="0"/>
        <v>日</v>
      </c>
      <c r="I10" s="38">
        <f t="shared" si="1"/>
        <v>2007</v>
      </c>
      <c r="J10" s="37">
        <f t="shared" si="2"/>
        <v>5</v>
      </c>
      <c r="K10" s="37">
        <f t="shared" si="3"/>
        <v>20</v>
      </c>
      <c r="L10" s="36">
        <f t="shared" si="4"/>
        <v>39222</v>
      </c>
      <c r="M10" s="47">
        <v>0.375</v>
      </c>
      <c r="N10" s="46" t="s">
        <v>191</v>
      </c>
      <c r="O10" s="45"/>
      <c r="P10" s="43" t="s">
        <v>181</v>
      </c>
    </row>
    <row r="11" spans="1:54" ht="54">
      <c r="A11" s="49"/>
      <c r="B11" s="48"/>
      <c r="C11" s="33" t="s">
        <v>190</v>
      </c>
      <c r="D11" s="33" t="s">
        <v>183</v>
      </c>
      <c r="E11" s="33">
        <v>23</v>
      </c>
      <c r="F11" s="33">
        <v>3</v>
      </c>
      <c r="G11" s="33">
        <v>11</v>
      </c>
      <c r="H11" s="33" t="str">
        <f t="shared" si="0"/>
        <v>金</v>
      </c>
      <c r="I11" s="38">
        <f t="shared" si="1"/>
        <v>2011</v>
      </c>
      <c r="J11" s="37">
        <f t="shared" si="2"/>
        <v>3</v>
      </c>
      <c r="K11" s="37">
        <f t="shared" si="3"/>
        <v>11</v>
      </c>
      <c r="L11" s="36">
        <f t="shared" si="4"/>
        <v>40613</v>
      </c>
      <c r="M11" s="47">
        <v>0.61527777777777781</v>
      </c>
      <c r="N11" s="46" t="s">
        <v>189</v>
      </c>
      <c r="O11" s="45"/>
      <c r="P11" s="43" t="s">
        <v>181</v>
      </c>
    </row>
    <row r="12" spans="1:54">
      <c r="A12" s="49"/>
      <c r="B12" s="48"/>
      <c r="C12" s="33" t="s">
        <v>188</v>
      </c>
      <c r="D12" s="33" t="s">
        <v>183</v>
      </c>
      <c r="E12" s="33">
        <v>25</v>
      </c>
      <c r="F12" s="33">
        <v>10</v>
      </c>
      <c r="G12" s="33">
        <v>23</v>
      </c>
      <c r="H12" s="33" t="str">
        <f t="shared" si="0"/>
        <v>水</v>
      </c>
      <c r="I12" s="38">
        <f t="shared" si="1"/>
        <v>2013</v>
      </c>
      <c r="J12" s="37">
        <f t="shared" si="2"/>
        <v>10</v>
      </c>
      <c r="K12" s="37">
        <f t="shared" si="3"/>
        <v>23</v>
      </c>
      <c r="L12" s="36">
        <f t="shared" si="4"/>
        <v>41570</v>
      </c>
      <c r="M12" s="47"/>
      <c r="N12" s="46" t="s">
        <v>187</v>
      </c>
      <c r="O12" s="45"/>
      <c r="P12" s="43" t="s">
        <v>181</v>
      </c>
    </row>
    <row r="13" spans="1:54" ht="54">
      <c r="A13" s="49"/>
      <c r="B13" s="48"/>
      <c r="C13" s="33" t="s">
        <v>186</v>
      </c>
      <c r="D13" s="33" t="s">
        <v>183</v>
      </c>
      <c r="E13" s="33">
        <v>28</v>
      </c>
      <c r="F13" s="33">
        <v>4</v>
      </c>
      <c r="G13" s="33">
        <v>14</v>
      </c>
      <c r="H13" s="33" t="str">
        <f t="shared" si="0"/>
        <v>木</v>
      </c>
      <c r="I13" s="38">
        <f t="shared" si="1"/>
        <v>2016</v>
      </c>
      <c r="J13" s="37">
        <f t="shared" si="2"/>
        <v>4</v>
      </c>
      <c r="K13" s="37">
        <f t="shared" si="3"/>
        <v>14</v>
      </c>
      <c r="L13" s="36">
        <f t="shared" si="4"/>
        <v>42474</v>
      </c>
      <c r="M13" s="47">
        <v>0.8930555555555556</v>
      </c>
      <c r="N13" s="33" t="s">
        <v>185</v>
      </c>
      <c r="O13" s="45"/>
      <c r="P13" s="43" t="s">
        <v>181</v>
      </c>
    </row>
    <row r="14" spans="1:54" ht="27">
      <c r="A14" s="49"/>
      <c r="B14" s="48"/>
      <c r="C14" s="33" t="s">
        <v>184</v>
      </c>
      <c r="D14" s="33" t="s">
        <v>183</v>
      </c>
      <c r="E14" s="33">
        <v>28</v>
      </c>
      <c r="F14" s="33">
        <v>4</v>
      </c>
      <c r="G14" s="33">
        <v>16</v>
      </c>
      <c r="H14" s="33" t="str">
        <f t="shared" si="0"/>
        <v>土</v>
      </c>
      <c r="I14" s="38">
        <f t="shared" si="1"/>
        <v>2016</v>
      </c>
      <c r="J14" s="37">
        <f t="shared" si="2"/>
        <v>4</v>
      </c>
      <c r="K14" s="37">
        <f t="shared" si="3"/>
        <v>16</v>
      </c>
      <c r="L14" s="36">
        <f t="shared" si="4"/>
        <v>42476</v>
      </c>
      <c r="M14" s="47">
        <v>5.9027777777777783E-2</v>
      </c>
      <c r="N14" s="46" t="s">
        <v>182</v>
      </c>
      <c r="O14" s="45"/>
      <c r="P14" s="43" t="s">
        <v>181</v>
      </c>
    </row>
    <row r="15" spans="1:54">
      <c r="A15" s="49"/>
      <c r="B15" s="48"/>
      <c r="C15" s="33"/>
      <c r="D15" s="33"/>
      <c r="E15" s="33"/>
      <c r="F15" s="33"/>
      <c r="G15" s="33"/>
      <c r="H15" s="33" t="str">
        <f t="shared" si="0"/>
        <v/>
      </c>
      <c r="I15" s="38">
        <f t="shared" si="1"/>
        <v>0</v>
      </c>
      <c r="J15" s="37">
        <f t="shared" si="2"/>
        <v>1</v>
      </c>
      <c r="K15" s="37">
        <f t="shared" si="3"/>
        <v>1</v>
      </c>
      <c r="L15" s="36">
        <f t="shared" si="4"/>
        <v>1</v>
      </c>
      <c r="M15" s="47"/>
      <c r="N15" s="46"/>
      <c r="O15" s="45"/>
      <c r="P15" s="43" t="s">
        <v>181</v>
      </c>
    </row>
    <row r="16" spans="1:54">
      <c r="A16" s="49"/>
      <c r="B16" s="48"/>
      <c r="C16" s="33"/>
      <c r="D16" s="33"/>
      <c r="E16" s="33"/>
      <c r="F16" s="33"/>
      <c r="G16" s="33"/>
      <c r="H16" s="33" t="str">
        <f t="shared" si="0"/>
        <v/>
      </c>
      <c r="I16" s="38">
        <f t="shared" si="1"/>
        <v>0</v>
      </c>
      <c r="J16" s="37">
        <f t="shared" si="2"/>
        <v>1</v>
      </c>
      <c r="K16" s="37">
        <f t="shared" si="3"/>
        <v>1</v>
      </c>
      <c r="L16" s="36">
        <f t="shared" si="4"/>
        <v>1</v>
      </c>
      <c r="M16" s="47"/>
      <c r="N16" s="46"/>
      <c r="O16" s="45"/>
      <c r="P16" s="43" t="s">
        <v>181</v>
      </c>
    </row>
    <row r="17" spans="1:16">
      <c r="A17" s="49"/>
      <c r="B17" s="48"/>
      <c r="C17" s="33"/>
      <c r="D17" s="33"/>
      <c r="E17" s="33"/>
      <c r="F17" s="33"/>
      <c r="G17" s="33"/>
      <c r="H17" s="33" t="str">
        <f t="shared" si="0"/>
        <v/>
      </c>
      <c r="I17" s="38">
        <f t="shared" si="1"/>
        <v>0</v>
      </c>
      <c r="J17" s="37">
        <f t="shared" si="2"/>
        <v>1</v>
      </c>
      <c r="K17" s="37">
        <f t="shared" si="3"/>
        <v>1</v>
      </c>
      <c r="L17" s="36">
        <f t="shared" si="4"/>
        <v>1</v>
      </c>
      <c r="M17" s="47"/>
      <c r="N17" s="46"/>
      <c r="O17" s="45"/>
      <c r="P17" s="43" t="s">
        <v>181</v>
      </c>
    </row>
    <row r="18" spans="1:16">
      <c r="A18" s="49"/>
      <c r="B18" s="48"/>
      <c r="C18" s="33"/>
      <c r="D18" s="33"/>
      <c r="E18" s="33"/>
      <c r="F18" s="33"/>
      <c r="G18" s="33"/>
      <c r="H18" s="33" t="str">
        <f t="shared" si="0"/>
        <v/>
      </c>
      <c r="I18" s="38">
        <f t="shared" si="1"/>
        <v>0</v>
      </c>
      <c r="J18" s="37">
        <f t="shared" si="2"/>
        <v>1</v>
      </c>
      <c r="K18" s="37">
        <f t="shared" si="3"/>
        <v>1</v>
      </c>
      <c r="L18" s="36">
        <f t="shared" si="4"/>
        <v>1</v>
      </c>
      <c r="M18" s="47"/>
      <c r="N18" s="46"/>
      <c r="O18" s="45"/>
      <c r="P18" s="43" t="s">
        <v>181</v>
      </c>
    </row>
    <row r="19" spans="1:16">
      <c r="A19" s="49"/>
      <c r="B19" s="48"/>
      <c r="C19" s="33"/>
      <c r="D19" s="33"/>
      <c r="E19" s="33"/>
      <c r="F19" s="33"/>
      <c r="G19" s="33"/>
      <c r="H19" s="33" t="str">
        <f t="shared" si="0"/>
        <v/>
      </c>
      <c r="I19" s="38">
        <f t="shared" si="1"/>
        <v>0</v>
      </c>
      <c r="J19" s="37">
        <f t="shared" si="2"/>
        <v>1</v>
      </c>
      <c r="K19" s="37">
        <f t="shared" si="3"/>
        <v>1</v>
      </c>
      <c r="L19" s="36">
        <f t="shared" si="4"/>
        <v>1</v>
      </c>
      <c r="M19" s="47"/>
      <c r="N19" s="46"/>
      <c r="O19" s="45"/>
      <c r="P19" s="43" t="s">
        <v>181</v>
      </c>
    </row>
    <row r="20" spans="1:16">
      <c r="A20" s="49"/>
      <c r="B20" s="48"/>
      <c r="C20" s="33"/>
      <c r="D20" s="33"/>
      <c r="E20" s="33"/>
      <c r="F20" s="33"/>
      <c r="G20" s="33"/>
      <c r="H20" s="33" t="str">
        <f t="shared" si="0"/>
        <v/>
      </c>
      <c r="I20" s="38">
        <f t="shared" si="1"/>
        <v>0</v>
      </c>
      <c r="J20" s="37">
        <f t="shared" si="2"/>
        <v>1</v>
      </c>
      <c r="K20" s="37">
        <f t="shared" si="3"/>
        <v>1</v>
      </c>
      <c r="L20" s="36">
        <f t="shared" si="4"/>
        <v>1</v>
      </c>
      <c r="M20" s="47"/>
      <c r="N20" s="46"/>
      <c r="O20" s="45"/>
      <c r="P20" s="43" t="s">
        <v>181</v>
      </c>
    </row>
    <row r="21" spans="1:16">
      <c r="A21" s="44" t="s">
        <v>151</v>
      </c>
      <c r="B21" s="44" t="s">
        <v>151</v>
      </c>
      <c r="C21" s="44" t="s">
        <v>151</v>
      </c>
      <c r="D21" s="44" t="s">
        <v>151</v>
      </c>
      <c r="E21" s="44" t="s">
        <v>151</v>
      </c>
      <c r="F21" s="44" t="s">
        <v>151</v>
      </c>
      <c r="G21" s="44" t="s">
        <v>151</v>
      </c>
      <c r="H21" s="44" t="s">
        <v>151</v>
      </c>
      <c r="I21" s="44" t="s">
        <v>151</v>
      </c>
      <c r="J21" s="44" t="s">
        <v>151</v>
      </c>
      <c r="K21" s="44" t="s">
        <v>151</v>
      </c>
      <c r="L21" s="44" t="s">
        <v>151</v>
      </c>
      <c r="M21" s="44" t="s">
        <v>151</v>
      </c>
      <c r="N21" s="44" t="s">
        <v>151</v>
      </c>
      <c r="O21" s="44" t="s">
        <v>151</v>
      </c>
      <c r="P21" s="44" t="s">
        <v>151</v>
      </c>
    </row>
    <row r="22" spans="1:16">
      <c r="C22" s="33"/>
      <c r="D22" s="33"/>
      <c r="E22" s="33"/>
      <c r="F22" s="33"/>
      <c r="G22" s="33"/>
      <c r="H22" s="33"/>
      <c r="I22" s="33"/>
      <c r="J22" s="33"/>
      <c r="K22" s="33"/>
      <c r="L22" s="33"/>
    </row>
    <row r="23" spans="1:16">
      <c r="C23" s="33"/>
      <c r="D23" s="33"/>
      <c r="E23" s="33"/>
      <c r="F23" s="33"/>
      <c r="G23" s="33"/>
      <c r="H23" s="33"/>
      <c r="I23" s="33"/>
      <c r="J23" s="33"/>
      <c r="K23" s="33"/>
      <c r="L23" s="33"/>
    </row>
    <row r="24" spans="1:16">
      <c r="C24" s="33"/>
      <c r="D24" s="33"/>
      <c r="E24" s="33"/>
      <c r="F24" s="33"/>
      <c r="G24" s="33"/>
      <c r="H24" s="33"/>
      <c r="I24" s="33"/>
      <c r="J24" s="33"/>
      <c r="K24" s="33"/>
      <c r="L24" s="33"/>
    </row>
    <row r="25" spans="1:16">
      <c r="C25" s="33"/>
      <c r="D25" s="33"/>
      <c r="E25" s="33"/>
      <c r="F25" s="33"/>
      <c r="G25" s="33"/>
      <c r="H25" s="33"/>
      <c r="I25" s="33"/>
      <c r="J25" s="33"/>
      <c r="K25" s="33"/>
      <c r="L25" s="33"/>
    </row>
    <row r="26" spans="1:16">
      <c r="C26" s="33"/>
      <c r="D26" s="33"/>
      <c r="E26" s="33"/>
      <c r="F26" s="33"/>
      <c r="G26" s="33"/>
      <c r="H26" s="33"/>
      <c r="I26" s="33"/>
      <c r="J26" s="33"/>
      <c r="K26" s="33"/>
      <c r="L26" s="33"/>
    </row>
    <row r="27" spans="1:16">
      <c r="C27" s="33"/>
      <c r="D27" s="33"/>
      <c r="E27" s="33"/>
      <c r="F27" s="33"/>
      <c r="G27" s="33"/>
      <c r="H27" s="33"/>
      <c r="I27" s="33"/>
      <c r="J27" s="33"/>
      <c r="K27" s="33"/>
      <c r="L27" s="33"/>
    </row>
    <row r="28" spans="1:16">
      <c r="C28" s="33"/>
      <c r="D28" s="33"/>
      <c r="E28" s="33"/>
      <c r="F28" s="33"/>
      <c r="G28" s="33"/>
      <c r="H28" s="33"/>
      <c r="I28" s="33"/>
      <c r="J28" s="33"/>
      <c r="K28" s="33"/>
      <c r="L28" s="33"/>
    </row>
    <row r="29" spans="1:16">
      <c r="C29" s="33"/>
      <c r="D29" s="33"/>
      <c r="E29" s="33"/>
      <c r="F29" s="33"/>
      <c r="G29" s="33"/>
      <c r="H29" s="33"/>
      <c r="I29" s="33"/>
      <c r="J29" s="33"/>
      <c r="K29" s="33"/>
      <c r="L29" s="33"/>
    </row>
    <row r="30" spans="1:16">
      <c r="C30" s="33"/>
      <c r="D30" s="33"/>
      <c r="E30" s="33"/>
      <c r="F30" s="33"/>
      <c r="G30" s="33"/>
      <c r="H30" s="33"/>
      <c r="I30" s="33"/>
      <c r="J30" s="33"/>
      <c r="K30" s="33"/>
      <c r="L30" s="33"/>
    </row>
    <row r="31" spans="1:16">
      <c r="C31" s="33"/>
      <c r="D31" s="33"/>
      <c r="E31" s="33"/>
      <c r="F31" s="33"/>
      <c r="G31" s="33"/>
      <c r="H31" s="33"/>
      <c r="I31" s="33"/>
      <c r="J31" s="33"/>
      <c r="K31" s="33"/>
      <c r="L31" s="33"/>
    </row>
    <row r="32" spans="1:16">
      <c r="C32" s="33"/>
      <c r="D32" s="33"/>
      <c r="E32" s="33"/>
      <c r="F32" s="33"/>
      <c r="G32" s="33"/>
      <c r="H32" s="33"/>
      <c r="I32" s="33"/>
      <c r="J32" s="33"/>
      <c r="K32" s="33"/>
      <c r="L32" s="33"/>
    </row>
    <row r="33" spans="3:12">
      <c r="C33" s="33"/>
      <c r="D33" s="33"/>
      <c r="E33" s="33"/>
      <c r="F33" s="33"/>
      <c r="G33" s="33"/>
      <c r="H33" s="33"/>
      <c r="I33" s="33"/>
      <c r="J33" s="33"/>
      <c r="K33" s="33"/>
      <c r="L33" s="33"/>
    </row>
    <row r="34" spans="3:12">
      <c r="C34" s="33"/>
      <c r="D34" s="33"/>
      <c r="E34" s="33"/>
      <c r="F34" s="33"/>
      <c r="G34" s="33"/>
      <c r="H34" s="33"/>
      <c r="I34" s="33"/>
      <c r="J34" s="33"/>
      <c r="K34" s="33"/>
      <c r="L34" s="33"/>
    </row>
    <row r="35" spans="3:12">
      <c r="C35" s="33"/>
      <c r="D35" s="33"/>
      <c r="E35" s="33"/>
      <c r="F35" s="33"/>
      <c r="G35" s="33"/>
      <c r="H35" s="33"/>
      <c r="I35" s="33"/>
      <c r="J35" s="33"/>
      <c r="K35" s="33"/>
      <c r="L35" s="33"/>
    </row>
    <row r="36" spans="3:12">
      <c r="C36" s="33"/>
      <c r="D36" s="33"/>
      <c r="E36" s="33"/>
      <c r="F36" s="33"/>
      <c r="G36" s="33"/>
      <c r="H36" s="33"/>
      <c r="I36" s="33"/>
      <c r="J36" s="33"/>
      <c r="K36" s="33"/>
      <c r="L36" s="33"/>
    </row>
    <row r="37" spans="3:12">
      <c r="C37" s="33"/>
      <c r="D37" s="33"/>
      <c r="E37" s="33"/>
      <c r="F37" s="33"/>
      <c r="G37" s="33"/>
      <c r="H37" s="33"/>
      <c r="I37" s="33"/>
      <c r="J37" s="33"/>
      <c r="K37" s="33"/>
      <c r="L37" s="33"/>
    </row>
    <row r="38" spans="3:12">
      <c r="C38" s="33"/>
      <c r="D38" s="33"/>
      <c r="E38" s="33"/>
      <c r="F38" s="33"/>
      <c r="G38" s="33"/>
      <c r="H38" s="33"/>
      <c r="I38" s="33"/>
      <c r="J38" s="33"/>
      <c r="K38" s="33"/>
      <c r="L38" s="33"/>
    </row>
    <row r="39" spans="3:12">
      <c r="C39" s="33"/>
      <c r="D39" s="33"/>
      <c r="E39" s="33"/>
      <c r="F39" s="33"/>
      <c r="G39" s="33"/>
      <c r="H39" s="33"/>
      <c r="I39" s="33"/>
      <c r="J39" s="33"/>
      <c r="K39" s="33"/>
      <c r="L39" s="33"/>
    </row>
    <row r="40" spans="3:12">
      <c r="C40" s="33"/>
      <c r="D40" s="33"/>
      <c r="E40" s="33"/>
      <c r="F40" s="33"/>
      <c r="G40" s="33"/>
      <c r="H40" s="33"/>
      <c r="I40" s="33"/>
      <c r="J40" s="33"/>
      <c r="K40" s="33"/>
      <c r="L40" s="33"/>
    </row>
    <row r="41" spans="3:12">
      <c r="C41" s="33"/>
      <c r="D41" s="33"/>
      <c r="E41" s="33"/>
      <c r="F41" s="33"/>
      <c r="G41" s="33"/>
      <c r="H41" s="33"/>
      <c r="I41" s="33"/>
      <c r="J41" s="33"/>
      <c r="K41" s="33"/>
      <c r="L41" s="33"/>
    </row>
    <row r="42" spans="3:12">
      <c r="C42" s="33"/>
      <c r="D42" s="33"/>
      <c r="E42" s="33"/>
      <c r="F42" s="33"/>
      <c r="G42" s="33"/>
      <c r="H42" s="33"/>
      <c r="I42" s="33"/>
      <c r="J42" s="33"/>
      <c r="K42" s="33"/>
      <c r="L42" s="33"/>
    </row>
    <row r="43" spans="3:12">
      <c r="H43" s="33"/>
    </row>
    <row r="44" spans="3:12">
      <c r="H44" s="33"/>
    </row>
    <row r="45" spans="3:12">
      <c r="H45" s="33"/>
    </row>
    <row r="46" spans="3:12">
      <c r="H46" s="33"/>
    </row>
    <row r="47" spans="3:12">
      <c r="H47" s="33"/>
    </row>
    <row r="48" spans="3:12">
      <c r="H48" s="33"/>
    </row>
    <row r="49" spans="8:8">
      <c r="H49" s="33"/>
    </row>
    <row r="50" spans="8:8">
      <c r="H50" s="33"/>
    </row>
    <row r="51" spans="8:8">
      <c r="H51" s="33"/>
    </row>
    <row r="52" spans="8:8">
      <c r="H52" s="33"/>
    </row>
    <row r="53" spans="8:8">
      <c r="H53" s="33"/>
    </row>
    <row r="54" spans="8:8">
      <c r="H54" s="33"/>
    </row>
    <row r="55" spans="8:8">
      <c r="H55" s="33"/>
    </row>
    <row r="56" spans="8:8">
      <c r="H56" s="33"/>
    </row>
    <row r="57" spans="8:8">
      <c r="H57" s="33"/>
    </row>
    <row r="58" spans="8:8">
      <c r="H58" s="33"/>
    </row>
    <row r="59" spans="8:8">
      <c r="H59" s="33"/>
    </row>
    <row r="60" spans="8:8">
      <c r="H60" s="33"/>
    </row>
    <row r="61" spans="8:8">
      <c r="H61" s="33"/>
    </row>
    <row r="62" spans="8:8">
      <c r="H62" s="33"/>
    </row>
    <row r="63" spans="8:8">
      <c r="H63" s="33"/>
    </row>
    <row r="64" spans="8:8">
      <c r="H64" s="33"/>
    </row>
    <row r="65" spans="8:8">
      <c r="H65" s="33"/>
    </row>
    <row r="66" spans="8:8">
      <c r="H66" s="33"/>
    </row>
    <row r="67" spans="8:8">
      <c r="H67" s="33"/>
    </row>
    <row r="68" spans="8:8">
      <c r="H68" s="33"/>
    </row>
    <row r="69" spans="8:8">
      <c r="H69" s="33"/>
    </row>
    <row r="70" spans="8:8">
      <c r="H70" s="33"/>
    </row>
    <row r="71" spans="8:8">
      <c r="H71" s="33"/>
    </row>
  </sheetData>
  <phoneticPr fontId="2"/>
  <conditionalFormatting sqref="B20 B5:B15">
    <cfRule type="cellIs" dxfId="2" priority="3" stopIfTrue="1" operator="greaterThan">
      <formula>0</formula>
    </cfRule>
  </conditionalFormatting>
  <conditionalFormatting sqref="B16:B19">
    <cfRule type="cellIs" dxfId="1" priority="2" stopIfTrue="1" operator="greaterThan">
      <formula>0</formula>
    </cfRule>
  </conditionalFormatting>
  <conditionalFormatting sqref="B4">
    <cfRule type="cellIs" dxfId="0" priority="1" stopIfTrue="1" operator="greaterThan">
      <formula>0</formula>
    </cfRule>
  </conditionalFormatting>
  <pageMargins left="0.75" right="0.75" top="1" bottom="1" header="0.51200000000000001" footer="0.51200000000000001"/>
  <pageSetup paperSize="9" orientation="portrait" r:id="rId1"/>
  <headerFooter alignWithMargins="0">
    <oddFooter>&amp;L&amp;6&amp;F&lt; &amp;A&gt;印刷日時：&amp;D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1"/>
  <sheetViews>
    <sheetView workbookViewId="0">
      <selection activeCell="C5" sqref="C5"/>
    </sheetView>
  </sheetViews>
  <sheetFormatPr defaultRowHeight="13.5"/>
  <cols>
    <col min="1" max="1" width="2.25" style="1" customWidth="1"/>
    <col min="2" max="16384" width="9" style="1"/>
  </cols>
  <sheetData>
    <row r="1" spans="1:53" ht="12" customHeight="1">
      <c r="A1" s="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1" t="s">
        <v>1</v>
      </c>
    </row>
    <row r="2" spans="1:53">
      <c r="A2" s="3"/>
    </row>
    <row r="3" spans="1:53">
      <c r="A3" s="3"/>
    </row>
    <row r="4" spans="1:53">
      <c r="A4" s="3"/>
    </row>
    <row r="5" spans="1:53">
      <c r="A5" s="3"/>
    </row>
    <row r="6" spans="1:53">
      <c r="A6" s="3"/>
    </row>
    <row r="7" spans="1:53">
      <c r="A7" s="3"/>
    </row>
    <row r="8" spans="1:53">
      <c r="A8" s="3"/>
    </row>
    <row r="9" spans="1:53">
      <c r="A9" s="3"/>
    </row>
    <row r="10" spans="1:53">
      <c r="A10" s="3"/>
    </row>
    <row r="11" spans="1:53">
      <c r="A11" s="3"/>
    </row>
    <row r="12" spans="1:53">
      <c r="A12" s="3"/>
    </row>
    <row r="13" spans="1:53">
      <c r="A13" s="3"/>
    </row>
    <row r="14" spans="1:53">
      <c r="A14" s="3"/>
    </row>
    <row r="15" spans="1:53">
      <c r="A15" s="3"/>
    </row>
    <row r="16" spans="1:53">
      <c r="A16" s="3"/>
    </row>
    <row r="17" spans="1:1">
      <c r="A17" s="3"/>
    </row>
    <row r="18" spans="1:1">
      <c r="A18" s="3"/>
    </row>
    <row r="19" spans="1:1">
      <c r="A19" s="3"/>
    </row>
    <row r="20" spans="1:1">
      <c r="A20" s="3"/>
    </row>
    <row r="21" spans="1:1">
      <c r="A21" s="3"/>
    </row>
    <row r="22" spans="1:1">
      <c r="A22" s="3"/>
    </row>
    <row r="23" spans="1:1">
      <c r="A23" s="3"/>
    </row>
    <row r="24" spans="1:1">
      <c r="A24" s="3"/>
    </row>
    <row r="25" spans="1:1">
      <c r="A25" s="3"/>
    </row>
    <row r="26" spans="1:1">
      <c r="A26" s="3"/>
    </row>
    <row r="27" spans="1:1">
      <c r="A27" s="3"/>
    </row>
    <row r="28" spans="1:1">
      <c r="A28" s="3"/>
    </row>
    <row r="29" spans="1:1">
      <c r="A29" s="3"/>
    </row>
    <row r="30" spans="1:1">
      <c r="A30" s="3"/>
    </row>
    <row r="31" spans="1:1">
      <c r="A31" s="3"/>
    </row>
    <row r="32" spans="1:1">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1" t="s">
        <v>0</v>
      </c>
    </row>
  </sheetData>
  <phoneticPr fontId="2"/>
  <pageMargins left="0.75" right="0.75" top="1" bottom="1" header="0.51200000000000001" footer="0.51200000000000001"/>
  <pageSetup paperSize="9" orientation="portrait" r:id="rId1"/>
  <headerFooter alignWithMargins="0">
    <oddFooter>&amp;L&amp;6&amp;F&lt; &amp;A&gt;印刷日時：&amp;D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水質基準</vt:lpstr>
      <vt:lpstr>元素周期表</vt:lpstr>
      <vt:lpstr>用語</vt:lpstr>
      <vt:lpstr>文献</vt:lpstr>
      <vt:lpstr>豆知識</vt:lpstr>
      <vt:lpstr>国内外水道規格</vt:lpstr>
      <vt:lpstr>水道関連事跡</vt:lpstr>
      <vt:lpstr>0</vt:lpstr>
      <vt:lpstr>国内外水道規格!Print_Area</vt:lpstr>
      <vt:lpstr>水質基準!Print_Area</vt:lpstr>
      <vt:lpstr>豆知識!Print_Area</vt:lpstr>
      <vt:lpstr>用語!Print_Area</vt:lpstr>
    </vt:vector>
  </TitlesOfParts>
  <Manager>西原博徳</Manager>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西原博徳</dc:creator>
  <cp:lastModifiedBy>西原</cp:lastModifiedBy>
  <cp:lastPrinted>2018-01-19T07:07:25Z</cp:lastPrinted>
  <dcterms:created xsi:type="dcterms:W3CDTF">2004-04-07T03:28:03Z</dcterms:created>
  <dcterms:modified xsi:type="dcterms:W3CDTF">2018-01-19T07:08:49Z</dcterms:modified>
</cp:coreProperties>
</file>